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773" activeTab="0"/>
  </bookViews>
  <sheets>
    <sheet name="地価公示" sheetId="1" r:id="rId1"/>
    <sheet name="地価公示 詳細" sheetId="2" r:id="rId2"/>
    <sheet name="Graph1" sheetId="3" r:id="rId3"/>
    <sheet name="地価調査" sheetId="4" r:id="rId4"/>
    <sheet name="地価調査 詳細" sheetId="5" r:id="rId5"/>
    <sheet name="Graph2" sheetId="6" r:id="rId6"/>
    <sheet name="選定替・地価調査" sheetId="7" r:id="rId7"/>
  </sheets>
  <definedNames>
    <definedName name="_xlnm.Print_Titles" localSheetId="6">'選定替・地価調査'!$1:$8</definedName>
    <definedName name="_xlnm.Print_Titles" localSheetId="0">'地価公示'!$1:$8</definedName>
    <definedName name="_xlnm.Print_Titles" localSheetId="3">'地価調査'!$1:$8</definedName>
  </definedNames>
  <calcPr fullCalcOnLoad="1"/>
</workbook>
</file>

<file path=xl/sharedStrings.xml><?xml version="1.0" encoding="utf-8"?>
<sst xmlns="http://schemas.openxmlformats.org/spreadsheetml/2006/main" count="453" uniqueCount="183">
  <si>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</si>
  <si>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</si>
  <si>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</si>
  <si>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</si>
  <si>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</si>
  <si>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</si>
  <si>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</si>
  <si>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</si>
  <si>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</si>
  <si>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</si>
  <si>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</si>
  <si>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</si>
  <si>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</si>
  <si>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</si>
  <si>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</si>
  <si>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</si>
  <si>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</si>
  <si>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</si>
  <si>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</si>
  <si>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</si>
  <si>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</si>
  <si>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</si>
  <si>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</si>
  <si>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</si>
  <si>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公示地番号</t>
  </si>
  <si>
    <t>基準地番号</t>
  </si>
  <si>
    <t>安芸郡海田町　地価調査変動率一覧表</t>
  </si>
  <si>
    <t>安芸郡海田町　地価公示変動率一覧表</t>
  </si>
  <si>
    <t>1</t>
  </si>
  <si>
    <t>2</t>
  </si>
  <si>
    <t>3</t>
  </si>
  <si>
    <t>4</t>
  </si>
  <si>
    <t>5-1</t>
  </si>
  <si>
    <t>5-2</t>
  </si>
  <si>
    <t>10-1</t>
  </si>
  <si>
    <t>7-1</t>
  </si>
  <si>
    <t>東昭和町656番4外</t>
  </si>
  <si>
    <t>南幸町541番12</t>
  </si>
  <si>
    <t>上市317番</t>
  </si>
  <si>
    <t>三迫２丁目3491番2</t>
  </si>
  <si>
    <t>窪町1941番1外</t>
  </si>
  <si>
    <t>「窪町5-8」</t>
  </si>
  <si>
    <t>南堀川町1538番2</t>
  </si>
  <si>
    <t>栄町1501番1外</t>
  </si>
  <si>
    <t>三迫１丁目1084番17</t>
  </si>
  <si>
    <t>「三迫1-15-16」</t>
  </si>
  <si>
    <t>東２丁目4962番1外</t>
  </si>
  <si>
    <t>「東2-1-20」</t>
  </si>
  <si>
    <t>南本町902番8</t>
  </si>
  <si>
    <t>「南本町7-6」</t>
  </si>
  <si>
    <t>稲荷町170番6外</t>
  </si>
  <si>
    <t>「稲荷町7-8」</t>
  </si>
  <si>
    <t>畝２丁目1317番5外</t>
  </si>
  <si>
    <t>「畝2-16-12」</t>
  </si>
  <si>
    <t>寺迫２丁目5244番5</t>
  </si>
  <si>
    <t>東１丁目4981番</t>
  </si>
  <si>
    <t>「東1-5-14」</t>
  </si>
  <si>
    <t>南本町909番4</t>
  </si>
  <si>
    <t>「南本町4-13」</t>
  </si>
  <si>
    <t>三迫２丁目2448番1</t>
  </si>
  <si>
    <t>「三迫2-19-43」</t>
  </si>
  <si>
    <t>「寺迫2-15-1」</t>
  </si>
  <si>
    <t>新町2133番</t>
  </si>
  <si>
    <t>「新町11-20」</t>
  </si>
  <si>
    <t>安芸郡海田町　地価調査選定替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</si>
  <si>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</si>
  <si>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</si>
  <si>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</si>
  <si>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</si>
  <si>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</si>
  <si>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</si>
  <si>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</si>
  <si>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</si>
  <si>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グラフ</t>
  </si>
  <si>
    <t>詳細</t>
  </si>
  <si>
    <t>リンク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</si>
  <si>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</si>
  <si>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</si>
  <si>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</si>
  <si>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</si>
  <si>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</si>
  <si>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</si>
  <si>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</si>
  <si>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</si>
  <si>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</si>
  <si>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</si>
  <si>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</si>
  <si>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</si>
  <si>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</si>
  <si>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</si>
  <si>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</si>
  <si>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安芸郡海田町　地価公示詳細情報</t>
  </si>
  <si>
    <t>安芸郡海田町　地価調査詳細情報</t>
  </si>
  <si>
    <t>10-1</t>
  </si>
  <si>
    <t>長方形</t>
  </si>
  <si>
    <t>(1.5:1)</t>
  </si>
  <si>
    <t>正方形</t>
  </si>
  <si>
    <t>(1:1)</t>
  </si>
  <si>
    <t>台形</t>
  </si>
  <si>
    <t>(1:2)</t>
  </si>
  <si>
    <t>不整形</t>
  </si>
  <si>
    <t>(1:1.2)</t>
  </si>
  <si>
    <t>(1:7)</t>
  </si>
  <si>
    <t>住宅</t>
  </si>
  <si>
    <t>Ｗ2</t>
  </si>
  <si>
    <t>銀行</t>
  </si>
  <si>
    <t>S2</t>
  </si>
  <si>
    <t>店舗兼住宅</t>
  </si>
  <si>
    <t>事務所</t>
  </si>
  <si>
    <t>ＲＣ2</t>
  </si>
  <si>
    <t>南6ｍ県道</t>
  </si>
  <si>
    <t>北西3.6ｍ町道</t>
  </si>
  <si>
    <t>西4ｍ町道</t>
  </si>
  <si>
    <t>北西4ｍ町道</t>
  </si>
  <si>
    <t>北東12ｍ県道</t>
  </si>
  <si>
    <t>西20.5ｍ国道</t>
  </si>
  <si>
    <t>水道、ガス、下水</t>
  </si>
  <si>
    <t>水道</t>
  </si>
  <si>
    <t>海田市駅</t>
  </si>
  <si>
    <t>1.2km</t>
  </si>
  <si>
    <t>1.6km</t>
  </si>
  <si>
    <t>880ｍ</t>
  </si>
  <si>
    <t>3.2km</t>
  </si>
  <si>
    <t>380ｍ</t>
  </si>
  <si>
    <t>750ｍ</t>
  </si>
  <si>
    <t>1.1km</t>
  </si>
  <si>
    <t>1住居</t>
  </si>
  <si>
    <t>(60:200)</t>
  </si>
  <si>
    <t>1低専</t>
  </si>
  <si>
    <t>(60:150)</t>
  </si>
  <si>
    <t>近商</t>
  </si>
  <si>
    <t>(80:300)</t>
  </si>
  <si>
    <t>準工</t>
  </si>
  <si>
    <t>一般住宅が多く、小売店舗も見られる住宅地域</t>
  </si>
  <si>
    <t>一般住宅、アパート等が混在する住宅地域</t>
  </si>
  <si>
    <t>一般住宅の中にアパートが見られる住宅地域</t>
  </si>
  <si>
    <t>一般住宅の中に空地等が見られる住宅地域</t>
  </si>
  <si>
    <t>中規模店舗が建ち並ぶ県道沿いの路線商業地域</t>
  </si>
  <si>
    <t>小規模小売店舗等が建ち並ぶ町道沿いの商業地域</t>
  </si>
  <si>
    <t>店舗、事務所等が建ち並ぶ国道沿いの商業地域</t>
  </si>
  <si>
    <t>(1.2:1)</t>
  </si>
  <si>
    <t>(2.5:1)</t>
  </si>
  <si>
    <t>(1:1.5)</t>
  </si>
  <si>
    <t>Ｓ3</t>
  </si>
  <si>
    <t>事務所兼共同住宅</t>
  </si>
  <si>
    <t>ＲＣ4</t>
  </si>
  <si>
    <t>工場</t>
  </si>
  <si>
    <t>北4ｍ町道</t>
  </si>
  <si>
    <t>東8ｍ町道</t>
  </si>
  <si>
    <t>南4ｍ町道</t>
  </si>
  <si>
    <t>南東6.5県道</t>
  </si>
  <si>
    <t>南東10ｍ町道</t>
  </si>
  <si>
    <t>水道、下水</t>
  </si>
  <si>
    <t>2.7km</t>
  </si>
  <si>
    <t>350ｍ</t>
  </si>
  <si>
    <t>2.4km</t>
  </si>
  <si>
    <t>(50:100)</t>
  </si>
  <si>
    <t>1中専</t>
  </si>
  <si>
    <t>(80:200)</t>
  </si>
  <si>
    <t>中規模一般住宅が建ち並ぶ高台の住宅地域</t>
  </si>
  <si>
    <t>農家住宅と一般住宅が混在する住宅地域</t>
  </si>
  <si>
    <t>一般住宅、アパート、倉庫等の混在する住宅地域</t>
  </si>
  <si>
    <t>小規模店舗を中心に事務所、住宅等も混在する近隣商業地域</t>
  </si>
  <si>
    <t>中小規模工場、倉庫等が混在する工場地域</t>
  </si>
  <si>
    <t>平成17年</t>
  </si>
  <si>
    <t>平成18年</t>
  </si>
  <si>
    <t>平成19年</t>
  </si>
  <si>
    <t>平成20年</t>
  </si>
  <si>
    <t>グラフ</t>
  </si>
  <si>
    <t>3</t>
  </si>
  <si>
    <t>4</t>
  </si>
  <si>
    <t>5－1</t>
  </si>
  <si>
    <t>5－2</t>
  </si>
  <si>
    <t>7－1</t>
  </si>
  <si>
    <t>「東昭和町2－56」</t>
  </si>
  <si>
    <t>「南幸町3－24」</t>
  </si>
  <si>
    <t>「上市7－22」</t>
  </si>
  <si>
    <t>「三迫2－14－25」</t>
  </si>
  <si>
    <t>「窪町5－8」</t>
  </si>
  <si>
    <t>「南堀川町5－19」</t>
  </si>
  <si>
    <t>「栄町5－13」</t>
  </si>
  <si>
    <t>南西7.5ｍ町道</t>
  </si>
  <si>
    <t>(1:3.5)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</si>
</sst>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庄原－&quot;@"/>
    <numFmt numFmtId="185" formatCode="&quot;庄原&quot;@"/>
    <numFmt numFmtId="186" formatCode="&quot;庄原市&quot;@"/>
    <numFmt numFmtId="187" formatCode="&quot;東広島－&quot;@"/>
    <numFmt numFmtId="188" formatCode="&quot;東広島&quot;@"/>
    <numFmt numFmtId="189" formatCode="&quot;東広島市&quot;@"/>
    <numFmt numFmtId="190" formatCode="&quot;竹原－&quot;@"/>
    <numFmt numFmtId="191" formatCode="&quot;竹原&quot;@"/>
    <numFmt numFmtId="192" formatCode="&quot;竹原市&quot;@"/>
    <numFmt numFmtId="193" formatCode="#,##0_ "/>
    <numFmt numFmtId="194" formatCode="&quot;広島府中-&quot;@"/>
    <numFmt numFmtId="195" formatCode="&quot;広島府中&quot;@"/>
    <numFmt numFmtId="196" formatCode="&quot;安芸郡府中町&quot;@"/>
    <numFmt numFmtId="197" formatCode="&quot;安芸府中-&quot;@"/>
    <numFmt numFmtId="198" formatCode="&quot;安芸府中&quot;@"/>
    <numFmt numFmtId="199" formatCode="&quot;海田-&quot;@"/>
    <numFmt numFmtId="200" formatCode="&quot;海田&quot;@"/>
    <numFmt numFmtId="201" formatCode="&quot;安芸郡海田町&quot;@"/>
    <numFmt numFmtId="202" formatCode="&quot;広島熊野-&quot;@"/>
    <numFmt numFmtId="203" formatCode="&quot;広島熊野&quot;@"/>
    <numFmt numFmtId="204" formatCode="&quot;安芸郡熊野町&quot;@"/>
    <numFmt numFmtId="205" formatCode="&quot;熊野-&quot;@"/>
    <numFmt numFmtId="206" formatCode="&quot;熊野&quot;@"/>
    <numFmt numFmtId="207" formatCode="&quot;府中－&quot;@"/>
    <numFmt numFmtId="208" formatCode="&quot;府中&quot;@"/>
    <numFmt numFmtId="209" formatCode="&quot;府中市&quot;@"/>
    <numFmt numFmtId="210" formatCode="&quot;尾道－&quot;@"/>
    <numFmt numFmtId="211" formatCode="&quot;尾道&quot;@"/>
    <numFmt numFmtId="212" formatCode="&quot;尾道市&quot;@"/>
    <numFmt numFmtId="213" formatCode="&quot;大竹－&quot;@"/>
    <numFmt numFmtId="214" formatCode="&quot;大竹市&quot;@"/>
    <numFmt numFmtId="215" formatCode="&quot;大竹市－&quot;@"/>
    <numFmt numFmtId="216" formatCode="&quot;大竹&quot;@"/>
    <numFmt numFmtId="217" formatCode="&quot;広島安芸－&quot;@"/>
    <numFmt numFmtId="218" formatCode="&quot;広島安芸&quot;@"/>
    <numFmt numFmtId="219" formatCode="&quot;広島市安芸区&quot;@"/>
    <numFmt numFmtId="220" formatCode="&quot;「&quot;@&quot;」&quot;"/>
    <numFmt numFmtId="221" formatCode="&quot;安芸－&quot;@"/>
    <numFmt numFmtId="222" formatCode="&quot;安芸&quot;@"/>
    <numFmt numFmtId="223" formatCode="&quot;広島佐伯&quot;@"/>
    <numFmt numFmtId="224" formatCode="&quot;広島佐伯－&quot;@"/>
    <numFmt numFmtId="225" formatCode="&quot;広島市佐伯区&quot;@"/>
    <numFmt numFmtId="226" formatCode="&quot;佐伯－&quot;@"/>
    <numFmt numFmtId="227" formatCode="&quot;佐伯&quot;@"/>
    <numFmt numFmtId="228" formatCode="&quot;呉-&quot;@"/>
    <numFmt numFmtId="229" formatCode="&quot;呉市下蒲刈町下島字&quot;@"/>
    <numFmt numFmtId="230" formatCode="&quot;呉市&quot;@"/>
    <numFmt numFmtId="231" formatCode="&quot;呉&quot;@"/>
    <numFmt numFmtId="232" formatCode="&quot;呉5-&quot;@"/>
    <numFmt numFmtId="233" formatCode="&quot;呉－&quot;@"/>
    <numFmt numFmtId="234" formatCode="&quot;海田－&quot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8.5"/>
      <color indexed="12"/>
      <name val="ＭＳ Ｐゴシック"/>
      <family val="3"/>
    </font>
    <font>
      <sz val="8.5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37.75"/>
      <name val="ＭＳ Ｐ明朝"/>
      <family val="1"/>
    </font>
    <font>
      <sz val="20.75"/>
      <name val="ＭＳ Ｐ明朝"/>
      <family val="1"/>
    </font>
    <font>
      <sz val="43.5"/>
      <name val="ＭＳ Ｐ明朝"/>
      <family val="1"/>
    </font>
    <font>
      <sz val="25.25"/>
      <name val="ＭＳ Ｐ明朝"/>
      <family val="1"/>
    </font>
    <font>
      <sz val="22"/>
      <name val="ＭＳ Ｐ明朝"/>
      <family val="1"/>
    </font>
    <font>
      <sz val="8.75"/>
      <name val="ＭＳ Ｐ明朝"/>
      <family val="1"/>
    </font>
    <font>
      <sz val="10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9" fontId="3" fillId="0" borderId="2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176" fontId="3" fillId="0" borderId="10" xfId="0" applyNumberFormat="1" applyFont="1" applyBorder="1" applyAlignment="1" applyProtection="1">
      <alignment horizontal="right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left" vertical="center"/>
      <protection hidden="1" locked="0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49" fontId="3" fillId="0" borderId="4" xfId="0" applyNumberFormat="1" applyFont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201" fontId="3" fillId="0" borderId="15" xfId="0" applyNumberFormat="1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6" xfId="0" applyNumberFormat="1" applyFont="1" applyFill="1" applyBorder="1" applyAlignment="1" applyProtection="1" quotePrefix="1">
      <alignment horizontal="center" vertical="center" shrinkToFit="1"/>
      <protection hidden="1" locked="0"/>
    </xf>
    <xf numFmtId="201" fontId="3" fillId="2" borderId="15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7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left" vertical="center"/>
      <protection hidden="1" locked="0"/>
    </xf>
    <xf numFmtId="179" fontId="3" fillId="2" borderId="12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0" fontId="3" fillId="2" borderId="13" xfId="0" applyFont="1" applyFill="1" applyBorder="1" applyAlignment="1" applyProtection="1">
      <alignment horizontal="left" vertical="center"/>
      <protection hidden="1" locked="0"/>
    </xf>
    <xf numFmtId="179" fontId="3" fillId="2" borderId="18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17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76" fontId="3" fillId="0" borderId="21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6" xfId="0" applyNumberFormat="1" applyFont="1" applyBorder="1" applyAlignment="1" applyProtection="1">
      <alignment horizontal="center" vertical="center"/>
      <protection hidden="1" locked="0"/>
    </xf>
    <xf numFmtId="176" fontId="3" fillId="0" borderId="19" xfId="0" applyNumberFormat="1" applyFont="1" applyBorder="1" applyAlignment="1" applyProtection="1">
      <alignment horizontal="right" vertical="center"/>
      <protection hidden="1" locked="0"/>
    </xf>
    <xf numFmtId="179" fontId="3" fillId="0" borderId="11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0" xfId="16" applyFont="1" applyAlignment="1">
      <alignment/>
    </xf>
    <xf numFmtId="0" fontId="9" fillId="0" borderId="0" xfId="0" applyFont="1" applyAlignment="1">
      <alignment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2" xfId="0" applyNumberFormat="1" applyFont="1" applyFill="1" applyBorder="1" applyAlignment="1">
      <alignment horizontal="center" vertical="center"/>
    </xf>
    <xf numFmtId="0" fontId="5" fillId="0" borderId="0" xfId="16" applyAlignment="1">
      <alignment/>
    </xf>
    <xf numFmtId="0" fontId="0" fillId="2" borderId="11" xfId="0" applyFill="1" applyBorder="1" applyAlignment="1">
      <alignment horizontal="left" vertical="center" wrapText="1"/>
    </xf>
    <xf numFmtId="179" fontId="3" fillId="2" borderId="2" xfId="0" applyNumberFormat="1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hidden="1" locked="0"/>
    </xf>
    <xf numFmtId="179" fontId="3" fillId="0" borderId="5" xfId="0" applyNumberFormat="1" applyFont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8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3" xfId="0" applyNumberFormat="1" applyFont="1" applyFill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1" xfId="0" applyNumberFormat="1" applyFont="1" applyFill="1" applyBorder="1" applyAlignment="1">
      <alignment horizontal="right" vertical="center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49" fontId="3" fillId="0" borderId="28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14" xfId="0" applyNumberFormat="1" applyFont="1" applyFill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2" borderId="28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 applyProtection="1">
      <alignment horizontal="right" vertical="center"/>
      <protection hidden="1" locked="0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9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24" xfId="0" applyNumberFormat="1" applyFont="1" applyBorder="1" applyAlignment="1">
      <alignment horizontal="right" vertical="center"/>
    </xf>
    <xf numFmtId="49" fontId="3" fillId="2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30" xfId="0" applyNumberFormat="1" applyFont="1" applyFill="1" applyBorder="1" applyAlignment="1" applyProtection="1">
      <alignment horizontal="center" vertical="center" wrapText="1"/>
      <protection hidden="1" locked="0"/>
    </xf>
    <xf numFmtId="179" fontId="3" fillId="0" borderId="9" xfId="0" applyNumberFormat="1" applyFont="1" applyBorder="1" applyAlignment="1">
      <alignment horizontal="right" vertical="center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5" xfId="0" applyNumberFormat="1" applyFont="1" applyBorder="1" applyAlignment="1" applyProtection="1">
      <alignment horizontal="center" vertical="center" wrapText="1"/>
      <protection hidden="1" locked="0"/>
    </xf>
    <xf numFmtId="49" fontId="3" fillId="0" borderId="6" xfId="0" applyNumberFormat="1" applyFont="1" applyBorder="1" applyAlignment="1" applyProtection="1">
      <alignment horizontal="center" vertical="center" wrapText="1"/>
      <protection hidden="1"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31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32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0" borderId="33" xfId="16" applyNumberFormat="1" applyFont="1" applyBorder="1" applyAlignment="1" applyProtection="1">
      <alignment horizontal="center" vertical="center" shrinkToFit="1"/>
      <protection hidden="1" locked="0"/>
    </xf>
    <xf numFmtId="49" fontId="4" fillId="0" borderId="32" xfId="16" applyNumberFormat="1" applyFont="1" applyBorder="1" applyAlignment="1" applyProtection="1">
      <alignment horizontal="center" vertical="center" shrinkToFit="1"/>
      <protection hidden="1" locked="0"/>
    </xf>
    <xf numFmtId="49" fontId="4" fillId="2" borderId="33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31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32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33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32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33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34" xfId="16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49" fontId="4" fillId="2" borderId="34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5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31" xfId="0" applyFont="1" applyBorder="1" applyAlignment="1" applyProtection="1">
      <alignment horizontal="center" vertical="center" wrapText="1" shrinkToFit="1"/>
      <protection hidden="1" locked="0"/>
    </xf>
    <xf numFmtId="0" fontId="3" fillId="0" borderId="34" xfId="0" applyFont="1" applyBorder="1" applyAlignment="1" applyProtection="1">
      <alignment horizontal="center" vertical="center" wrapText="1" shrinkToFit="1"/>
      <protection hidden="1" locked="0"/>
    </xf>
    <xf numFmtId="176" fontId="3" fillId="7" borderId="36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7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7" xfId="0" applyNumberFormat="1" applyFont="1" applyFill="1" applyBorder="1" applyAlignment="1" applyProtection="1" quotePrefix="1">
      <alignment horizontal="center" vertical="center" shrinkToFit="1"/>
      <protection hidden="1" locked="0"/>
    </xf>
    <xf numFmtId="234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234" fontId="3" fillId="2" borderId="38" xfId="0" applyNumberFormat="1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>
      <alignment horizontal="center" vertical="center"/>
    </xf>
    <xf numFmtId="200" fontId="3" fillId="4" borderId="38" xfId="0" applyNumberFormat="1" applyFont="1" applyFill="1" applyBorder="1" applyAlignment="1" applyProtection="1">
      <alignment horizontal="center" vertical="center"/>
      <protection hidden="1" locked="0"/>
    </xf>
    <xf numFmtId="200" fontId="3" fillId="4" borderId="38" xfId="0" applyNumberFormat="1" applyFont="1" applyFill="1" applyBorder="1" applyAlignment="1">
      <alignment horizontal="center" vertical="center"/>
    </xf>
    <xf numFmtId="200" fontId="3" fillId="5" borderId="38" xfId="0" applyNumberFormat="1" applyFont="1" applyFill="1" applyBorder="1" applyAlignment="1" applyProtection="1">
      <alignment horizontal="center" vertical="center"/>
      <protection hidden="1" locked="0"/>
    </xf>
    <xf numFmtId="200" fontId="3" fillId="5" borderId="40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9" xfId="0" applyBorder="1" applyAlignment="1">
      <alignment horizontal="left" vertical="center" wrapText="1"/>
    </xf>
    <xf numFmtId="199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199" fontId="3" fillId="2" borderId="38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6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3" fillId="0" borderId="39" xfId="0" applyFont="1" applyBorder="1" applyAlignment="1" applyProtection="1">
      <alignment horizontal="center" vertical="center" shrinkToFit="1"/>
      <protection hidden="1" locked="0"/>
    </xf>
    <xf numFmtId="0" fontId="3" fillId="0" borderId="18" xfId="0" applyFont="1" applyBorder="1" applyAlignment="1">
      <alignment horizontal="center" vertical="center" shrinkToFit="1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 applyProtection="1">
      <alignment horizontal="center" vertical="center" textRotation="255" shrinkToFit="1"/>
      <protection hidden="1" locked="0"/>
    </xf>
    <xf numFmtId="0" fontId="3" fillId="0" borderId="13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17" xfId="16" applyFill="1" applyBorder="1" applyAlignment="1" applyProtection="1">
      <alignment horizontal="center" vertical="center" textRotation="255"/>
      <protection hidden="1" locked="0"/>
    </xf>
    <xf numFmtId="0" fontId="5" fillId="2" borderId="9" xfId="16" applyFill="1" applyBorder="1" applyAlignment="1" applyProtection="1">
      <alignment horizontal="center" vertical="center" textRotation="255"/>
      <protection hidden="1" locked="0"/>
    </xf>
    <xf numFmtId="176" fontId="7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176" fontId="3" fillId="2" borderId="26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41" xfId="16" applyBorder="1" applyAlignment="1" applyProtection="1">
      <alignment horizontal="center" vertical="center" textRotation="255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41" xfId="16" applyFill="1" applyBorder="1" applyAlignment="1" applyProtection="1">
      <alignment horizontal="center" vertical="center" textRotation="255"/>
      <protection hidden="1" locked="0"/>
    </xf>
    <xf numFmtId="176" fontId="3" fillId="0" borderId="8" xfId="0" applyNumberFormat="1" applyFont="1" applyBorder="1" applyAlignment="1" applyProtection="1" quotePrefix="1">
      <alignment horizontal="center" vertical="center"/>
      <protection hidden="1" locked="0"/>
    </xf>
    <xf numFmtId="0" fontId="0" fillId="0" borderId="30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5" fillId="2" borderId="10" xfId="16" applyFill="1" applyBorder="1" applyAlignment="1" applyProtection="1">
      <alignment horizontal="center" vertical="center" textRotation="255"/>
      <protection hidden="1" locked="0"/>
    </xf>
    <xf numFmtId="0" fontId="5" fillId="2" borderId="28" xfId="16" applyFill="1" applyBorder="1" applyAlignment="1" applyProtection="1">
      <alignment horizontal="center" vertical="center" textRotation="255"/>
      <protection hidden="1" locked="0"/>
    </xf>
    <xf numFmtId="0" fontId="5" fillId="0" borderId="10" xfId="16" applyBorder="1" applyAlignment="1" applyProtection="1">
      <alignment horizontal="center" vertical="center" textRotation="255"/>
      <protection hidden="1" locked="0"/>
    </xf>
    <xf numFmtId="0" fontId="5" fillId="0" borderId="9" xfId="16" applyBorder="1" applyAlignment="1" applyProtection="1">
      <alignment horizontal="center" vertical="center" textRotation="255"/>
      <protection hidden="1" locked="0"/>
    </xf>
    <xf numFmtId="0" fontId="3" fillId="0" borderId="39" xfId="0" applyFont="1" applyBorder="1" applyAlignment="1" applyProtection="1" quotePrefix="1">
      <alignment horizontal="center" vertical="center"/>
      <protection hidden="1" locked="0"/>
    </xf>
    <xf numFmtId="0" fontId="3" fillId="0" borderId="31" xfId="0" applyFont="1" applyBorder="1" applyAlignment="1" applyProtection="1">
      <alignment horizontal="center" vertical="center" wrapText="1"/>
      <protection hidden="1" locked="0"/>
    </xf>
    <xf numFmtId="0" fontId="3" fillId="0" borderId="34" xfId="0" applyFont="1" applyBorder="1" applyAlignment="1" applyProtection="1" quotePrefix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5" fillId="0" borderId="42" xfId="16" applyBorder="1" applyAlignment="1" applyProtection="1">
      <alignment horizontal="center" vertical="center" textRotation="255"/>
      <protection hidden="1" locked="0"/>
    </xf>
    <xf numFmtId="0" fontId="3" fillId="0" borderId="35" xfId="0" applyFont="1" applyBorder="1" applyAlignment="1" applyProtection="1">
      <alignment horizontal="center" vertical="top" textRotation="255" shrinkToFit="1"/>
      <protection hidden="1" locked="0"/>
    </xf>
    <xf numFmtId="0" fontId="3" fillId="0" borderId="13" xfId="0" applyFont="1" applyBorder="1" applyAlignment="1" applyProtection="1">
      <alignment horizontal="center" vertical="top" textRotation="255" shrinkToFit="1"/>
      <protection hidden="1" locked="0"/>
    </xf>
    <xf numFmtId="200" fontId="3" fillId="7" borderId="38" xfId="0" applyNumberFormat="1" applyFont="1" applyFill="1" applyBorder="1" applyAlignment="1" applyProtection="1">
      <alignment horizontal="center" vertical="center"/>
      <protection hidden="1" locked="0"/>
    </xf>
    <xf numFmtId="200" fontId="3" fillId="7" borderId="40" xfId="0" applyNumberFormat="1" applyFont="1" applyFill="1" applyBorder="1" applyAlignment="1">
      <alignment horizontal="center" vertical="center"/>
    </xf>
    <xf numFmtId="200" fontId="3" fillId="7" borderId="43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1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99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199" fontId="3" fillId="2" borderId="38" xfId="0" applyNumberFormat="1" applyFont="1" applyFill="1" applyBorder="1" applyAlignment="1">
      <alignment horizontal="center" vertical="center" shrinkToFit="1"/>
    </xf>
    <xf numFmtId="200" fontId="3" fillId="4" borderId="38" xfId="0" applyNumberFormat="1" applyFont="1" applyFill="1" applyBorder="1" applyAlignment="1" applyProtection="1">
      <alignment horizontal="center" vertical="center" shrinkToFit="1"/>
      <protection hidden="1" locked="0"/>
    </xf>
    <xf numFmtId="200" fontId="3" fillId="4" borderId="38" xfId="0" applyNumberFormat="1" applyFont="1" applyFill="1" applyBorder="1" applyAlignment="1">
      <alignment horizontal="center" vertical="center" shrinkToFit="1"/>
    </xf>
    <xf numFmtId="200" fontId="3" fillId="5" borderId="38" xfId="0" applyNumberFormat="1" applyFont="1" applyFill="1" applyBorder="1" applyAlignment="1" applyProtection="1">
      <alignment horizontal="center" vertical="center" shrinkToFit="1"/>
      <protection hidden="1" locked="0"/>
    </xf>
    <xf numFmtId="200" fontId="3" fillId="5" borderId="4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 applyProtection="1">
      <alignment horizontal="right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158000</c:v>
                </c:pt>
                <c:pt idx="1">
                  <c:v>210000</c:v>
                </c:pt>
                <c:pt idx="2">
                  <c:v>242000</c:v>
                </c:pt>
                <c:pt idx="3">
                  <c:v>230000</c:v>
                </c:pt>
                <c:pt idx="4">
                  <c:v>218000</c:v>
                </c:pt>
                <c:pt idx="5">
                  <c:v>205000</c:v>
                </c:pt>
                <c:pt idx="6">
                  <c:v>193000</c:v>
                </c:pt>
                <c:pt idx="7">
                  <c:v>185000</c:v>
                </c:pt>
                <c:pt idx="8">
                  <c:v>175000</c:v>
                </c:pt>
                <c:pt idx="9">
                  <c:v>169000</c:v>
                </c:pt>
                <c:pt idx="10">
                  <c:v>168000</c:v>
                </c:pt>
                <c:pt idx="11">
                  <c:v>166000</c:v>
                </c:pt>
                <c:pt idx="12">
                  <c:v>162000</c:v>
                </c:pt>
                <c:pt idx="13">
                  <c:v>156000</c:v>
                </c:pt>
                <c:pt idx="14">
                  <c:v>147000</c:v>
                </c:pt>
                <c:pt idx="15">
                  <c:v>135000</c:v>
                </c:pt>
                <c:pt idx="16">
                  <c:v>125000</c:v>
                </c:pt>
                <c:pt idx="17">
                  <c:v>120000</c:v>
                </c:pt>
                <c:pt idx="18">
                  <c:v>118000</c:v>
                </c:pt>
              </c:numCache>
            </c:numRef>
          </c:val>
          <c:smooth val="0"/>
        </c:ser>
        <c:marker val="1"/>
        <c:axId val="45806206"/>
        <c:axId val="9602671"/>
      </c:lineChart>
      <c:catAx>
        <c:axId val="45806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02671"/>
        <c:crosses val="autoZero"/>
        <c:auto val="1"/>
        <c:lblOffset val="100"/>
        <c:noMultiLvlLbl val="0"/>
      </c:catAx>
      <c:valAx>
        <c:axId val="9602671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0620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海田-3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5">
                  <c:v>233000</c:v>
                </c:pt>
                <c:pt idx="6">
                  <c:v>221000</c:v>
                </c:pt>
                <c:pt idx="7">
                  <c:v>205000</c:v>
                </c:pt>
                <c:pt idx="8">
                  <c:v>195000</c:v>
                </c:pt>
                <c:pt idx="9">
                  <c:v>188000</c:v>
                </c:pt>
                <c:pt idx="10">
                  <c:v>181000</c:v>
                </c:pt>
                <c:pt idx="11">
                  <c:v>174000</c:v>
                </c:pt>
                <c:pt idx="12">
                  <c:v>167000</c:v>
                </c:pt>
                <c:pt idx="13">
                  <c:v>160000</c:v>
                </c:pt>
                <c:pt idx="14">
                  <c:v>150000</c:v>
                </c:pt>
                <c:pt idx="15">
                  <c:v>136000</c:v>
                </c:pt>
                <c:pt idx="16">
                  <c:v>128000</c:v>
                </c:pt>
                <c:pt idx="17">
                  <c:v>125000</c:v>
                </c:pt>
              </c:numCache>
            </c:numRef>
          </c:val>
          <c:smooth val="0"/>
        </c:ser>
        <c:marker val="1"/>
        <c:axId val="50177464"/>
        <c:axId val="48943993"/>
      </c:lineChart>
      <c:catAx>
        <c:axId val="501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43993"/>
        <c:crosses val="autoZero"/>
        <c:auto val="1"/>
        <c:lblOffset val="100"/>
        <c:noMultiLvlLbl val="0"/>
      </c:catAx>
      <c:valAx>
        <c:axId val="48943993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7746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海田5-1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2">
                  <c:v>345000</c:v>
                </c:pt>
                <c:pt idx="3">
                  <c:v>325000</c:v>
                </c:pt>
                <c:pt idx="4">
                  <c:v>312000</c:v>
                </c:pt>
                <c:pt idx="5">
                  <c:v>300000</c:v>
                </c:pt>
                <c:pt idx="6">
                  <c:v>288000</c:v>
                </c:pt>
                <c:pt idx="7">
                  <c:v>265000</c:v>
                </c:pt>
                <c:pt idx="8">
                  <c:v>250000</c:v>
                </c:pt>
                <c:pt idx="9">
                  <c:v>240000</c:v>
                </c:pt>
                <c:pt idx="10">
                  <c:v>231000</c:v>
                </c:pt>
                <c:pt idx="11">
                  <c:v>222000</c:v>
                </c:pt>
                <c:pt idx="12">
                  <c:v>212000</c:v>
                </c:pt>
                <c:pt idx="13">
                  <c:v>202000</c:v>
                </c:pt>
                <c:pt idx="14">
                  <c:v>193000</c:v>
                </c:pt>
                <c:pt idx="15">
                  <c:v>179000</c:v>
                </c:pt>
                <c:pt idx="16">
                  <c:v>169000</c:v>
                </c:pt>
                <c:pt idx="17">
                  <c:v>165000</c:v>
                </c:pt>
              </c:numCache>
            </c:numRef>
          </c:val>
          <c:smooth val="0"/>
        </c:ser>
        <c:marker val="1"/>
        <c:axId val="37842754"/>
        <c:axId val="5040467"/>
      </c:lineChart>
      <c:catAx>
        <c:axId val="3784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0467"/>
        <c:crosses val="autoZero"/>
        <c:auto val="1"/>
        <c:lblOffset val="100"/>
        <c:noMultiLvlLbl val="0"/>
      </c:catAx>
      <c:valAx>
        <c:axId val="504046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4275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海田5-2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378000</c:v>
                </c:pt>
                <c:pt idx="1">
                  <c:v>484000</c:v>
                </c:pt>
                <c:pt idx="2">
                  <c:v>525000</c:v>
                </c:pt>
                <c:pt idx="3">
                  <c:v>500000</c:v>
                </c:pt>
                <c:pt idx="4">
                  <c:v>483000</c:v>
                </c:pt>
                <c:pt idx="5">
                  <c:v>425000</c:v>
                </c:pt>
                <c:pt idx="6">
                  <c:v>385000</c:v>
                </c:pt>
                <c:pt idx="7">
                  <c:v>340000</c:v>
                </c:pt>
                <c:pt idx="8">
                  <c:v>310000</c:v>
                </c:pt>
                <c:pt idx="9">
                  <c:v>294000</c:v>
                </c:pt>
                <c:pt idx="10">
                  <c:v>283000</c:v>
                </c:pt>
                <c:pt idx="11">
                  <c:v>273000</c:v>
                </c:pt>
                <c:pt idx="12">
                  <c:v>262000</c:v>
                </c:pt>
                <c:pt idx="13">
                  <c:v>246000</c:v>
                </c:pt>
                <c:pt idx="14">
                  <c:v>232000</c:v>
                </c:pt>
                <c:pt idx="15">
                  <c:v>213000</c:v>
                </c:pt>
                <c:pt idx="16">
                  <c:v>204000</c:v>
                </c:pt>
                <c:pt idx="17">
                  <c:v>200000</c:v>
                </c:pt>
              </c:numCache>
            </c:numRef>
          </c:val>
          <c:smooth val="0"/>
        </c:ser>
        <c:marker val="1"/>
        <c:axId val="45364204"/>
        <c:axId val="5624653"/>
      </c:lineChart>
      <c:catAx>
        <c:axId val="45364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4653"/>
        <c:crosses val="autoZero"/>
        <c:auto val="1"/>
        <c:lblOffset val="100"/>
        <c:noMultiLvlLbl val="0"/>
      </c:catAx>
      <c:valAx>
        <c:axId val="5624653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6420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海田7-1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0">
                  <c:v>167000</c:v>
                </c:pt>
                <c:pt idx="1">
                  <c:v>197000</c:v>
                </c:pt>
                <c:pt idx="2">
                  <c:v>199000</c:v>
                </c:pt>
                <c:pt idx="3">
                  <c:v>180000</c:v>
                </c:pt>
                <c:pt idx="4">
                  <c:v>174000</c:v>
                </c:pt>
                <c:pt idx="5">
                  <c:v>170000</c:v>
                </c:pt>
                <c:pt idx="6">
                  <c:v>168000</c:v>
                </c:pt>
                <c:pt idx="7">
                  <c:v>160000</c:v>
                </c:pt>
                <c:pt idx="8">
                  <c:v>152000</c:v>
                </c:pt>
                <c:pt idx="9">
                  <c:v>146000</c:v>
                </c:pt>
                <c:pt idx="10">
                  <c:v>140000</c:v>
                </c:pt>
                <c:pt idx="11">
                  <c:v>134000</c:v>
                </c:pt>
                <c:pt idx="12">
                  <c:v>128000</c:v>
                </c:pt>
                <c:pt idx="13">
                  <c:v>122000</c:v>
                </c:pt>
                <c:pt idx="14">
                  <c:v>114000</c:v>
                </c:pt>
                <c:pt idx="15">
                  <c:v>103000</c:v>
                </c:pt>
                <c:pt idx="16">
                  <c:v>94800</c:v>
                </c:pt>
                <c:pt idx="17">
                  <c:v>92000</c:v>
                </c:pt>
              </c:numCache>
            </c:numRef>
          </c:val>
          <c:smooth val="0"/>
        </c:ser>
        <c:marker val="1"/>
        <c:axId val="50621878"/>
        <c:axId val="52943719"/>
      </c:lineChart>
      <c:catAx>
        <c:axId val="5062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43719"/>
        <c:crosses val="autoZero"/>
        <c:auto val="1"/>
        <c:lblOffset val="100"/>
        <c:noMultiLvlLbl val="0"/>
      </c:catAx>
      <c:valAx>
        <c:axId val="5294371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2187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156000</c:v>
                </c:pt>
                <c:pt idx="1">
                  <c:v>195000</c:v>
                </c:pt>
                <c:pt idx="2">
                  <c:v>220000</c:v>
                </c:pt>
                <c:pt idx="3">
                  <c:v>212000</c:v>
                </c:pt>
                <c:pt idx="4">
                  <c:v>202000</c:v>
                </c:pt>
                <c:pt idx="5">
                  <c:v>190000</c:v>
                </c:pt>
                <c:pt idx="6">
                  <c:v>182000</c:v>
                </c:pt>
                <c:pt idx="7">
                  <c:v>175000</c:v>
                </c:pt>
                <c:pt idx="8">
                  <c:v>165000</c:v>
                </c:pt>
                <c:pt idx="9">
                  <c:v>161000</c:v>
                </c:pt>
                <c:pt idx="10">
                  <c:v>161000</c:v>
                </c:pt>
                <c:pt idx="11">
                  <c:v>160000</c:v>
                </c:pt>
                <c:pt idx="12">
                  <c:v>156000</c:v>
                </c:pt>
                <c:pt idx="13">
                  <c:v>151000</c:v>
                </c:pt>
                <c:pt idx="14">
                  <c:v>142000</c:v>
                </c:pt>
                <c:pt idx="15">
                  <c:v>130000</c:v>
                </c:pt>
                <c:pt idx="16">
                  <c:v>120000</c:v>
                </c:pt>
                <c:pt idx="17">
                  <c:v>115000</c:v>
                </c:pt>
                <c:pt idx="18">
                  <c:v>113000</c:v>
                </c:pt>
              </c:numCache>
            </c:numRef>
          </c:val>
          <c:smooth val="0"/>
        </c:ser>
        <c:marker val="1"/>
        <c:axId val="19315176"/>
        <c:axId val="39618857"/>
      </c:lineChart>
      <c:catAx>
        <c:axId val="1931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18857"/>
        <c:crosses val="autoZero"/>
        <c:auto val="1"/>
        <c:lblOffset val="100"/>
        <c:noMultiLvlLbl val="0"/>
      </c:catAx>
      <c:valAx>
        <c:axId val="39618857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1517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150000</c:v>
                </c:pt>
                <c:pt idx="1">
                  <c:v>197000</c:v>
                </c:pt>
                <c:pt idx="2">
                  <c:v>235000</c:v>
                </c:pt>
                <c:pt idx="3">
                  <c:v>230000</c:v>
                </c:pt>
                <c:pt idx="4">
                  <c:v>220000</c:v>
                </c:pt>
                <c:pt idx="5">
                  <c:v>207000</c:v>
                </c:pt>
                <c:pt idx="6">
                  <c:v>196000</c:v>
                </c:pt>
                <c:pt idx="7">
                  <c:v>188000</c:v>
                </c:pt>
                <c:pt idx="8">
                  <c:v>176000</c:v>
                </c:pt>
                <c:pt idx="9">
                  <c:v>170000</c:v>
                </c:pt>
                <c:pt idx="10">
                  <c:v>169000</c:v>
                </c:pt>
                <c:pt idx="11">
                  <c:v>168000</c:v>
                </c:pt>
                <c:pt idx="12">
                  <c:v>163000</c:v>
                </c:pt>
                <c:pt idx="13">
                  <c:v>158000</c:v>
                </c:pt>
                <c:pt idx="14">
                  <c:v>149000</c:v>
                </c:pt>
                <c:pt idx="15">
                  <c:v>136000</c:v>
                </c:pt>
                <c:pt idx="16">
                  <c:v>128000</c:v>
                </c:pt>
                <c:pt idx="17">
                  <c:v>123000</c:v>
                </c:pt>
                <c:pt idx="18">
                  <c:v>121000</c:v>
                </c:pt>
              </c:numCache>
            </c:numRef>
          </c:val>
          <c:smooth val="0"/>
        </c:ser>
        <c:marker val="1"/>
        <c:axId val="21025394"/>
        <c:axId val="55010819"/>
      </c:lineChart>
      <c:catAx>
        <c:axId val="21025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10819"/>
        <c:crosses val="autoZero"/>
        <c:auto val="1"/>
        <c:lblOffset val="100"/>
        <c:noMultiLvlLbl val="0"/>
      </c:catAx>
      <c:valAx>
        <c:axId val="55010819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2539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5">
                  <c:v>110000</c:v>
                </c:pt>
                <c:pt idx="6">
                  <c:v>109000</c:v>
                </c:pt>
                <c:pt idx="7">
                  <c:v>108000</c:v>
                </c:pt>
                <c:pt idx="8">
                  <c:v>105000</c:v>
                </c:pt>
                <c:pt idx="9">
                  <c:v>104000</c:v>
                </c:pt>
                <c:pt idx="10">
                  <c:v>103000</c:v>
                </c:pt>
                <c:pt idx="11">
                  <c:v>101000</c:v>
                </c:pt>
                <c:pt idx="12">
                  <c:v>98300</c:v>
                </c:pt>
                <c:pt idx="13">
                  <c:v>95300</c:v>
                </c:pt>
                <c:pt idx="14">
                  <c:v>89800</c:v>
                </c:pt>
                <c:pt idx="15">
                  <c:v>82300</c:v>
                </c:pt>
                <c:pt idx="16">
                  <c:v>78100</c:v>
                </c:pt>
                <c:pt idx="17">
                  <c:v>75500</c:v>
                </c:pt>
                <c:pt idx="18">
                  <c:v>73500</c:v>
                </c:pt>
              </c:numCache>
            </c:numRef>
          </c:val>
          <c:smooth val="0"/>
        </c:ser>
        <c:marker val="1"/>
        <c:axId val="25335324"/>
        <c:axId val="26691325"/>
      </c:lineChart>
      <c:catAx>
        <c:axId val="2533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91325"/>
        <c:crosses val="autoZero"/>
        <c:auto val="1"/>
        <c:lblOffset val="100"/>
        <c:noMultiLvlLbl val="0"/>
      </c:catAx>
      <c:valAx>
        <c:axId val="2669132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3532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320000</c:v>
                </c:pt>
                <c:pt idx="1">
                  <c:v>432000</c:v>
                </c:pt>
                <c:pt idx="2">
                  <c:v>515000</c:v>
                </c:pt>
                <c:pt idx="3">
                  <c:v>510000</c:v>
                </c:pt>
                <c:pt idx="4">
                  <c:v>485000</c:v>
                </c:pt>
                <c:pt idx="5">
                  <c:v>440000</c:v>
                </c:pt>
                <c:pt idx="6">
                  <c:v>400000</c:v>
                </c:pt>
                <c:pt idx="7">
                  <c:v>360000</c:v>
                </c:pt>
                <c:pt idx="8">
                  <c:v>320000</c:v>
                </c:pt>
                <c:pt idx="9">
                  <c:v>300000</c:v>
                </c:pt>
                <c:pt idx="10">
                  <c:v>290000</c:v>
                </c:pt>
                <c:pt idx="11">
                  <c:v>280000</c:v>
                </c:pt>
                <c:pt idx="12">
                  <c:v>270000</c:v>
                </c:pt>
                <c:pt idx="13">
                  <c:v>255000</c:v>
                </c:pt>
                <c:pt idx="14">
                  <c:v>240000</c:v>
                </c:pt>
                <c:pt idx="15">
                  <c:v>219000</c:v>
                </c:pt>
                <c:pt idx="16">
                  <c:v>208000</c:v>
                </c:pt>
                <c:pt idx="17">
                  <c:v>202000</c:v>
                </c:pt>
                <c:pt idx="18">
                  <c:v>200000</c:v>
                </c:pt>
              </c:numCache>
            </c:numRef>
          </c:val>
          <c:smooth val="0"/>
        </c:ser>
        <c:marker val="1"/>
        <c:axId val="38895334"/>
        <c:axId val="14513687"/>
      </c:lineChart>
      <c:catAx>
        <c:axId val="38895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513687"/>
        <c:crosses val="autoZero"/>
        <c:auto val="1"/>
        <c:lblOffset val="100"/>
        <c:noMultiLvlLbl val="0"/>
      </c:catAx>
      <c:valAx>
        <c:axId val="14513687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9533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0">
                  <c:v>188000</c:v>
                </c:pt>
                <c:pt idx="1">
                  <c:v>248000</c:v>
                </c:pt>
                <c:pt idx="2">
                  <c:v>295000</c:v>
                </c:pt>
                <c:pt idx="3">
                  <c:v>285000</c:v>
                </c:pt>
                <c:pt idx="4">
                  <c:v>255000</c:v>
                </c:pt>
                <c:pt idx="5">
                  <c:v>235000</c:v>
                </c:pt>
                <c:pt idx="6">
                  <c:v>220000</c:v>
                </c:pt>
                <c:pt idx="7">
                  <c:v>208000</c:v>
                </c:pt>
                <c:pt idx="8">
                  <c:v>195000</c:v>
                </c:pt>
                <c:pt idx="9">
                  <c:v>186000</c:v>
                </c:pt>
                <c:pt idx="10">
                  <c:v>181000</c:v>
                </c:pt>
                <c:pt idx="11">
                  <c:v>176000</c:v>
                </c:pt>
                <c:pt idx="12">
                  <c:v>169000</c:v>
                </c:pt>
                <c:pt idx="13">
                  <c:v>162000</c:v>
                </c:pt>
                <c:pt idx="14">
                  <c:v>152000</c:v>
                </c:pt>
                <c:pt idx="15">
                  <c:v>141000</c:v>
                </c:pt>
                <c:pt idx="16">
                  <c:v>135000</c:v>
                </c:pt>
                <c:pt idx="17">
                  <c:v>130000</c:v>
                </c:pt>
                <c:pt idx="18">
                  <c:v>128000</c:v>
                </c:pt>
              </c:numCache>
            </c:numRef>
          </c:val>
          <c:smooth val="0"/>
        </c:ser>
        <c:marker val="1"/>
        <c:axId val="63514320"/>
        <c:axId val="34757969"/>
      </c:lineChart>
      <c:catAx>
        <c:axId val="635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57969"/>
        <c:crosses val="autoZero"/>
        <c:auto val="1"/>
        <c:lblOffset val="100"/>
        <c:noMultiLvlLbl val="0"/>
      </c:catAx>
      <c:valAx>
        <c:axId val="3475796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1432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海田7-1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225000</c:v>
                </c:pt>
                <c:pt idx="1">
                  <c:v>303000</c:v>
                </c:pt>
                <c:pt idx="2">
                  <c:v>365000</c:v>
                </c:pt>
                <c:pt idx="3">
                  <c:v>357000</c:v>
                </c:pt>
                <c:pt idx="4">
                  <c:v>340000</c:v>
                </c:pt>
                <c:pt idx="5">
                  <c:v>310000</c:v>
                </c:pt>
                <c:pt idx="6">
                  <c:v>285000</c:v>
                </c:pt>
                <c:pt idx="7">
                  <c:v>265000</c:v>
                </c:pt>
                <c:pt idx="8">
                  <c:v>250000</c:v>
                </c:pt>
                <c:pt idx="9">
                  <c:v>239000</c:v>
                </c:pt>
                <c:pt idx="10">
                  <c:v>235000</c:v>
                </c:pt>
                <c:pt idx="11">
                  <c:v>231000</c:v>
                </c:pt>
                <c:pt idx="12">
                  <c:v>223000</c:v>
                </c:pt>
                <c:pt idx="13">
                  <c:v>212000</c:v>
                </c:pt>
                <c:pt idx="14">
                  <c:v>200000</c:v>
                </c:pt>
                <c:pt idx="15">
                  <c:v>184000</c:v>
                </c:pt>
                <c:pt idx="16">
                  <c:v>175000</c:v>
                </c:pt>
                <c:pt idx="17">
                  <c:v>170000</c:v>
                </c:pt>
                <c:pt idx="18">
                  <c:v>168000</c:v>
                </c:pt>
              </c:numCache>
            </c:numRef>
          </c:val>
          <c:smooth val="0"/>
        </c:ser>
        <c:marker val="1"/>
        <c:axId val="44386266"/>
        <c:axId val="63932075"/>
      </c:lineChart>
      <c:catAx>
        <c:axId val="4438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32075"/>
        <c:crosses val="autoZero"/>
        <c:auto val="1"/>
        <c:lblOffset val="100"/>
        <c:noMultiLvlLbl val="0"/>
      </c:catAx>
      <c:valAx>
        <c:axId val="6393207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8626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海田-1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140000</c:v>
                </c:pt>
                <c:pt idx="1">
                  <c:v>168000</c:v>
                </c:pt>
                <c:pt idx="2">
                  <c:v>169000</c:v>
                </c:pt>
                <c:pt idx="3">
                  <c:v>160000</c:v>
                </c:pt>
                <c:pt idx="4">
                  <c:v>154000</c:v>
                </c:pt>
                <c:pt idx="5">
                  <c:v>150000</c:v>
                </c:pt>
                <c:pt idx="6">
                  <c:v>149000</c:v>
                </c:pt>
                <c:pt idx="7">
                  <c:v>140000</c:v>
                </c:pt>
                <c:pt idx="8">
                  <c:v>133000</c:v>
                </c:pt>
                <c:pt idx="9">
                  <c:v>130000</c:v>
                </c:pt>
                <c:pt idx="10">
                  <c:v>127000</c:v>
                </c:pt>
                <c:pt idx="11">
                  <c:v>124000</c:v>
                </c:pt>
                <c:pt idx="12">
                  <c:v>120000</c:v>
                </c:pt>
                <c:pt idx="13">
                  <c:v>115000</c:v>
                </c:pt>
                <c:pt idx="14">
                  <c:v>107000</c:v>
                </c:pt>
                <c:pt idx="15">
                  <c:v>97000</c:v>
                </c:pt>
                <c:pt idx="16">
                  <c:v>89900</c:v>
                </c:pt>
                <c:pt idx="17">
                  <c:v>87400</c:v>
                </c:pt>
              </c:numCache>
            </c:numRef>
          </c:val>
          <c:smooth val="0"/>
        </c:ser>
        <c:marker val="1"/>
        <c:axId val="38517764"/>
        <c:axId val="11115557"/>
      </c:lineChart>
      <c:catAx>
        <c:axId val="38517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15557"/>
        <c:crosses val="autoZero"/>
        <c:auto val="1"/>
        <c:lblOffset val="100"/>
        <c:noMultiLvlLbl val="0"/>
      </c:catAx>
      <c:valAx>
        <c:axId val="11115557"/>
        <c:scaling>
          <c:orientation val="minMax"/>
          <c:max val="2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1776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海田-2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7">
                  <c:v>110000</c:v>
                </c:pt>
                <c:pt idx="8">
                  <c:v>105000</c:v>
                </c:pt>
                <c:pt idx="9">
                  <c:v>103000</c:v>
                </c:pt>
                <c:pt idx="10">
                  <c:v>101000</c:v>
                </c:pt>
                <c:pt idx="11">
                  <c:v>99000</c:v>
                </c:pt>
                <c:pt idx="12">
                  <c:v>96400</c:v>
                </c:pt>
                <c:pt idx="13">
                  <c:v>93000</c:v>
                </c:pt>
                <c:pt idx="14">
                  <c:v>88300</c:v>
                </c:pt>
                <c:pt idx="15">
                  <c:v>83900</c:v>
                </c:pt>
                <c:pt idx="16">
                  <c:v>80700</c:v>
                </c:pt>
                <c:pt idx="17">
                  <c:v>79100</c:v>
                </c:pt>
              </c:numCache>
            </c:numRef>
          </c:val>
          <c:smooth val="0"/>
        </c:ser>
        <c:marker val="1"/>
        <c:axId val="32931150"/>
        <c:axId val="27944895"/>
      </c:lineChart>
      <c:catAx>
        <c:axId val="3293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44895"/>
        <c:crosses val="autoZero"/>
        <c:auto val="1"/>
        <c:lblOffset val="100"/>
        <c:noMultiLvlLbl val="0"/>
      </c:catAx>
      <c:valAx>
        <c:axId val="27944895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3115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109728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10"/>
        <xdr:cNvGraphicFramePr/>
      </xdr:nvGraphicFramePr>
      <xdr:xfrm>
        <a:off x="0" y="5448300"/>
        <a:ext cx="109728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11"/>
        <xdr:cNvGraphicFramePr/>
      </xdr:nvGraphicFramePr>
      <xdr:xfrm>
        <a:off x="0" y="10896600"/>
        <a:ext cx="109728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12"/>
        <xdr:cNvGraphicFramePr/>
      </xdr:nvGraphicFramePr>
      <xdr:xfrm>
        <a:off x="0" y="16344900"/>
        <a:ext cx="109728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3"/>
        <xdr:cNvGraphicFramePr/>
      </xdr:nvGraphicFramePr>
      <xdr:xfrm>
        <a:off x="0" y="21793200"/>
        <a:ext cx="1097280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4"/>
        <xdr:cNvGraphicFramePr/>
      </xdr:nvGraphicFramePr>
      <xdr:xfrm>
        <a:off x="0" y="27241500"/>
        <a:ext cx="10972800" cy="544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15"/>
        <xdr:cNvGraphicFramePr/>
      </xdr:nvGraphicFramePr>
      <xdr:xfrm>
        <a:off x="0" y="32689800"/>
        <a:ext cx="10972800" cy="544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9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10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11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2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3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"/>
  <sheetViews>
    <sheetView showGridLines="0" tabSelected="1" workbookViewId="0" topLeftCell="A1">
      <pane xSplit="3" ySplit="9" topLeftCell="D10" activePane="bottomRight" state="frozen"/>
      <selection pane="topLeft" activeCell="A6" sqref="A6:A7"/>
      <selection pane="topRight" activeCell="A6" sqref="A6:A7"/>
      <selection pane="bottomLeft" activeCell="A6" sqref="A6:A7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68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5" t="s">
        <v>27</v>
      </c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33"/>
      <c r="B2" s="34"/>
      <c r="C2" s="34"/>
      <c r="D2" s="25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3"/>
      <c r="B3" s="33"/>
      <c r="C3" s="33"/>
      <c r="D3" s="35" t="s">
        <v>17</v>
      </c>
      <c r="E3" s="1"/>
      <c r="F3" s="36" t="s">
        <v>19</v>
      </c>
      <c r="H3" s="37" t="s">
        <v>20</v>
      </c>
      <c r="J3" s="38" t="s">
        <v>21</v>
      </c>
      <c r="L3" s="39" t="s">
        <v>18</v>
      </c>
      <c r="N3" s="163" t="s">
        <v>22</v>
      </c>
      <c r="O3" s="164"/>
      <c r="R3" s="1"/>
      <c r="S3" s="1"/>
      <c r="T3" s="1"/>
      <c r="U3" s="1"/>
      <c r="V3" s="1"/>
      <c r="W3" s="1"/>
    </row>
    <row r="4" spans="1:23" s="2" customFormat="1" ht="15" customHeight="1">
      <c r="A4" s="33"/>
      <c r="B4" s="33"/>
      <c r="C4" s="33"/>
      <c r="D4" s="40" t="s">
        <v>65</v>
      </c>
      <c r="E4" s="1"/>
      <c r="F4" s="41" t="s">
        <v>66</v>
      </c>
      <c r="H4" s="42" t="s">
        <v>67</v>
      </c>
      <c r="J4" s="43" t="s">
        <v>68</v>
      </c>
      <c r="L4" s="44" t="s">
        <v>69</v>
      </c>
      <c r="N4" s="165" t="s">
        <v>70</v>
      </c>
      <c r="O4" s="166"/>
      <c r="P4" s="24"/>
      <c r="Q4" s="1"/>
      <c r="R4" s="1"/>
      <c r="S4" s="1"/>
      <c r="T4" s="1"/>
      <c r="U4" s="1"/>
      <c r="V4" s="1"/>
      <c r="W4" s="1"/>
    </row>
    <row r="5" spans="1:23" s="2" customFormat="1" ht="15" customHeight="1">
      <c r="A5" s="33"/>
      <c r="B5" s="33"/>
      <c r="C5" s="3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3"/>
      <c r="B6" s="33"/>
      <c r="C6" s="3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71</v>
      </c>
    </row>
    <row r="7" spans="1:23" s="2" customFormat="1" ht="15" customHeight="1">
      <c r="A7" s="33"/>
      <c r="B7" s="33"/>
      <c r="C7" s="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69" t="s">
        <v>24</v>
      </c>
      <c r="B8" s="159" t="s">
        <v>72</v>
      </c>
      <c r="C8" s="161" t="s">
        <v>75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8" t="s">
        <v>4</v>
      </c>
      <c r="T8" s="9" t="s">
        <v>164</v>
      </c>
      <c r="U8" s="9" t="s">
        <v>165</v>
      </c>
      <c r="V8" s="9" t="s">
        <v>166</v>
      </c>
      <c r="W8" s="115" t="s">
        <v>167</v>
      </c>
    </row>
    <row r="9" spans="1:23" s="10" customFormat="1" ht="15" customHeight="1">
      <c r="A9" s="170"/>
      <c r="B9" s="160"/>
      <c r="C9" s="162"/>
      <c r="D9" s="21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09" t="s">
        <v>16</v>
      </c>
      <c r="T9" s="7" t="s">
        <v>16</v>
      </c>
      <c r="U9" s="7" t="s">
        <v>16</v>
      </c>
      <c r="V9" s="7" t="s">
        <v>16</v>
      </c>
      <c r="W9" s="116" t="s">
        <v>16</v>
      </c>
    </row>
    <row r="10" spans="1:23" s="13" customFormat="1" ht="15" customHeight="1">
      <c r="A10" s="167" t="s">
        <v>28</v>
      </c>
      <c r="B10" s="45" t="s">
        <v>36</v>
      </c>
      <c r="C10" s="140" t="s">
        <v>73</v>
      </c>
      <c r="D10" s="46">
        <v>158000</v>
      </c>
      <c r="E10" s="46">
        <v>210000</v>
      </c>
      <c r="F10" s="46">
        <v>242000</v>
      </c>
      <c r="G10" s="46">
        <v>230000</v>
      </c>
      <c r="H10" s="47">
        <v>218000</v>
      </c>
      <c r="I10" s="47">
        <v>205000</v>
      </c>
      <c r="J10" s="47">
        <v>193000</v>
      </c>
      <c r="K10" s="47">
        <v>185000</v>
      </c>
      <c r="L10" s="47">
        <v>175000</v>
      </c>
      <c r="M10" s="47">
        <v>169000</v>
      </c>
      <c r="N10" s="47">
        <v>168000</v>
      </c>
      <c r="O10" s="47">
        <v>166000</v>
      </c>
      <c r="P10" s="47">
        <v>162000</v>
      </c>
      <c r="Q10" s="47">
        <v>156000</v>
      </c>
      <c r="R10" s="47">
        <v>147000</v>
      </c>
      <c r="S10" s="110">
        <v>135000</v>
      </c>
      <c r="T10" s="47">
        <v>125000</v>
      </c>
      <c r="U10" s="47">
        <v>120000</v>
      </c>
      <c r="V10" s="47">
        <v>118000</v>
      </c>
      <c r="W10" s="48"/>
    </row>
    <row r="11" spans="1:23" s="13" customFormat="1" ht="15" customHeight="1">
      <c r="A11" s="168"/>
      <c r="B11" s="49" t="s">
        <v>174</v>
      </c>
      <c r="C11" s="141" t="s">
        <v>74</v>
      </c>
      <c r="D11" s="50"/>
      <c r="E11" s="51">
        <f>IF(D10="","",E10/D10-1)</f>
        <v>0.3291139240506329</v>
      </c>
      <c r="F11" s="51">
        <f>IF(E10="","",F10/E10-1)</f>
        <v>0.15238095238095228</v>
      </c>
      <c r="G11" s="51">
        <f>IF(F10="","",G10/F10-1)</f>
        <v>-0.04958677685950408</v>
      </c>
      <c r="H11" s="51">
        <f>IF(G10="","",H10/G10-1)</f>
        <v>-0.05217391304347829</v>
      </c>
      <c r="I11" s="51">
        <f aca="true" t="shared" si="0" ref="I11:S11">IF(H10="","",I10/H10-1)</f>
        <v>-0.059633027522935755</v>
      </c>
      <c r="J11" s="51">
        <f t="shared" si="0"/>
        <v>-0.05853658536585371</v>
      </c>
      <c r="K11" s="51">
        <f t="shared" si="0"/>
        <v>-0.041450777202072575</v>
      </c>
      <c r="L11" s="51">
        <f t="shared" si="0"/>
        <v>-0.05405405405405406</v>
      </c>
      <c r="M11" s="51">
        <f t="shared" si="0"/>
        <v>-0.03428571428571425</v>
      </c>
      <c r="N11" s="51">
        <f t="shared" si="0"/>
        <v>-0.00591715976331364</v>
      </c>
      <c r="O11" s="51">
        <f t="shared" si="0"/>
        <v>-0.011904761904761862</v>
      </c>
      <c r="P11" s="51">
        <f t="shared" si="0"/>
        <v>-0.02409638554216864</v>
      </c>
      <c r="Q11" s="51">
        <f t="shared" si="0"/>
        <v>-0.03703703703703709</v>
      </c>
      <c r="R11" s="51">
        <f t="shared" si="0"/>
        <v>-0.05769230769230771</v>
      </c>
      <c r="S11" s="111">
        <f t="shared" si="0"/>
        <v>-0.08163265306122447</v>
      </c>
      <c r="T11" s="51">
        <f>IF(S10="","",T10/S10-1)</f>
        <v>-0.07407407407407407</v>
      </c>
      <c r="U11" s="51">
        <f>IF(T10="","",U10/T10-1)</f>
        <v>-0.040000000000000036</v>
      </c>
      <c r="V11" s="51">
        <f>IF(U10="","",V10/U10-1)</f>
        <v>-0.01666666666666672</v>
      </c>
      <c r="W11" s="117"/>
    </row>
    <row r="12" spans="1:23" s="13" customFormat="1" ht="15" customHeight="1">
      <c r="A12" s="167" t="s">
        <v>29</v>
      </c>
      <c r="B12" s="31" t="s">
        <v>37</v>
      </c>
      <c r="C12" s="142" t="s">
        <v>73</v>
      </c>
      <c r="D12" s="11">
        <v>156000</v>
      </c>
      <c r="E12" s="11">
        <v>195000</v>
      </c>
      <c r="F12" s="11">
        <v>220000</v>
      </c>
      <c r="G12" s="11">
        <v>212000</v>
      </c>
      <c r="H12" s="11">
        <v>202000</v>
      </c>
      <c r="I12" s="12">
        <v>190000</v>
      </c>
      <c r="J12" s="12">
        <v>182000</v>
      </c>
      <c r="K12" s="12">
        <v>175000</v>
      </c>
      <c r="L12" s="12">
        <v>165000</v>
      </c>
      <c r="M12" s="12">
        <v>161000</v>
      </c>
      <c r="N12" s="12">
        <v>161000</v>
      </c>
      <c r="O12" s="12">
        <v>160000</v>
      </c>
      <c r="P12" s="12">
        <v>156000</v>
      </c>
      <c r="Q12" s="12">
        <v>151000</v>
      </c>
      <c r="R12" s="12">
        <v>142000</v>
      </c>
      <c r="S12" s="15">
        <v>130000</v>
      </c>
      <c r="T12" s="12">
        <v>120000</v>
      </c>
      <c r="U12" s="12">
        <v>115000</v>
      </c>
      <c r="V12" s="12">
        <v>113000</v>
      </c>
      <c r="W12" s="19"/>
    </row>
    <row r="13" spans="1:23" s="13" customFormat="1" ht="15" customHeight="1">
      <c r="A13" s="168"/>
      <c r="B13" s="16" t="s">
        <v>175</v>
      </c>
      <c r="C13" s="143" t="s">
        <v>74</v>
      </c>
      <c r="D13" s="22"/>
      <c r="E13" s="14">
        <f aca="true" t="shared" si="1" ref="E13:S13">IF(D12="","",E12/D12-1)</f>
        <v>0.25</v>
      </c>
      <c r="F13" s="14">
        <f>IF(E12="","",F12/E12-1)</f>
        <v>0.1282051282051282</v>
      </c>
      <c r="G13" s="14">
        <f t="shared" si="1"/>
        <v>-0.036363636363636376</v>
      </c>
      <c r="H13" s="14">
        <f t="shared" si="1"/>
        <v>-0.047169811320754707</v>
      </c>
      <c r="I13" s="14">
        <f t="shared" si="1"/>
        <v>-0.05940594059405946</v>
      </c>
      <c r="J13" s="14">
        <f t="shared" si="1"/>
        <v>-0.04210526315789476</v>
      </c>
      <c r="K13" s="14">
        <f t="shared" si="1"/>
        <v>-0.038461538461538436</v>
      </c>
      <c r="L13" s="14">
        <f t="shared" si="1"/>
        <v>-0.05714285714285716</v>
      </c>
      <c r="M13" s="14">
        <f t="shared" si="1"/>
        <v>-0.024242424242424288</v>
      </c>
      <c r="N13" s="14">
        <f t="shared" si="1"/>
        <v>0</v>
      </c>
      <c r="O13" s="14">
        <f t="shared" si="1"/>
        <v>-0.006211180124223614</v>
      </c>
      <c r="P13" s="14">
        <f t="shared" si="1"/>
        <v>-0.025000000000000022</v>
      </c>
      <c r="Q13" s="14">
        <f t="shared" si="1"/>
        <v>-0.03205128205128205</v>
      </c>
      <c r="R13" s="14">
        <f t="shared" si="1"/>
        <v>-0.05960264900662249</v>
      </c>
      <c r="S13" s="112">
        <f t="shared" si="1"/>
        <v>-0.08450704225352113</v>
      </c>
      <c r="T13" s="14">
        <f>IF(S12="","",T12/S12-1)</f>
        <v>-0.07692307692307687</v>
      </c>
      <c r="U13" s="14">
        <f>IF(T12="","",U12/T12-1)</f>
        <v>-0.04166666666666663</v>
      </c>
      <c r="V13" s="14">
        <f>IF(U12="","",V12/U12-1)</f>
        <v>-0.017391304347826098</v>
      </c>
      <c r="W13" s="118"/>
    </row>
    <row r="14" spans="1:23" s="13" customFormat="1" ht="15" customHeight="1">
      <c r="A14" s="167" t="s">
        <v>169</v>
      </c>
      <c r="B14" s="45" t="s">
        <v>38</v>
      </c>
      <c r="C14" s="144" t="s">
        <v>73</v>
      </c>
      <c r="D14" s="52">
        <v>150000</v>
      </c>
      <c r="E14" s="52">
        <v>197000</v>
      </c>
      <c r="F14" s="52">
        <v>235000</v>
      </c>
      <c r="G14" s="52">
        <v>230000</v>
      </c>
      <c r="H14" s="52">
        <v>220000</v>
      </c>
      <c r="I14" s="52">
        <v>207000</v>
      </c>
      <c r="J14" s="53">
        <v>196000</v>
      </c>
      <c r="K14" s="53">
        <v>188000</v>
      </c>
      <c r="L14" s="53">
        <v>176000</v>
      </c>
      <c r="M14" s="53">
        <v>170000</v>
      </c>
      <c r="N14" s="53">
        <v>169000</v>
      </c>
      <c r="O14" s="53">
        <v>168000</v>
      </c>
      <c r="P14" s="53">
        <v>163000</v>
      </c>
      <c r="Q14" s="53">
        <v>158000</v>
      </c>
      <c r="R14" s="53">
        <v>149000</v>
      </c>
      <c r="S14" s="113">
        <v>136000</v>
      </c>
      <c r="T14" s="53">
        <v>128000</v>
      </c>
      <c r="U14" s="53">
        <v>123000</v>
      </c>
      <c r="V14" s="53">
        <v>121000</v>
      </c>
      <c r="W14" s="54"/>
    </row>
    <row r="15" spans="1:23" s="13" customFormat="1" ht="15" customHeight="1">
      <c r="A15" s="168"/>
      <c r="B15" s="49" t="s">
        <v>176</v>
      </c>
      <c r="C15" s="141" t="s">
        <v>74</v>
      </c>
      <c r="D15" s="50"/>
      <c r="E15" s="51">
        <f aca="true" t="shared" si="2" ref="E15:S15">IF(D14="","",E14/D14-1)</f>
        <v>0.31333333333333324</v>
      </c>
      <c r="F15" s="51">
        <f t="shared" si="2"/>
        <v>0.19289340101522834</v>
      </c>
      <c r="G15" s="51">
        <f t="shared" si="2"/>
        <v>-0.021276595744680882</v>
      </c>
      <c r="H15" s="51">
        <f t="shared" si="2"/>
        <v>-0.04347826086956519</v>
      </c>
      <c r="I15" s="51">
        <f t="shared" si="2"/>
        <v>-0.05909090909090908</v>
      </c>
      <c r="J15" s="51">
        <f t="shared" si="2"/>
        <v>-0.0531400966183575</v>
      </c>
      <c r="K15" s="51">
        <f t="shared" si="2"/>
        <v>-0.04081632653061229</v>
      </c>
      <c r="L15" s="51">
        <f t="shared" si="2"/>
        <v>-0.06382978723404253</v>
      </c>
      <c r="M15" s="51">
        <f t="shared" si="2"/>
        <v>-0.03409090909090906</v>
      </c>
      <c r="N15" s="51">
        <f t="shared" si="2"/>
        <v>-0.00588235294117645</v>
      </c>
      <c r="O15" s="51">
        <f t="shared" si="2"/>
        <v>-0.00591715976331364</v>
      </c>
      <c r="P15" s="51">
        <f t="shared" si="2"/>
        <v>-0.029761904761904767</v>
      </c>
      <c r="Q15" s="51">
        <f t="shared" si="2"/>
        <v>-0.030674846625766916</v>
      </c>
      <c r="R15" s="51">
        <f t="shared" si="2"/>
        <v>-0.05696202531645567</v>
      </c>
      <c r="S15" s="111">
        <f t="shared" si="2"/>
        <v>-0.08724832214765099</v>
      </c>
      <c r="T15" s="51">
        <f>IF(S14="","",T14/S14-1)</f>
        <v>-0.05882352941176472</v>
      </c>
      <c r="U15" s="51">
        <f>IF(T14="","",U14/T14-1)</f>
        <v>-0.0390625</v>
      </c>
      <c r="V15" s="51">
        <f>IF(U14="","",V14/U14-1)</f>
        <v>-0.016260162601625994</v>
      </c>
      <c r="W15" s="117"/>
    </row>
    <row r="16" spans="1:23" s="13" customFormat="1" ht="15" customHeight="1">
      <c r="A16" s="167" t="s">
        <v>170</v>
      </c>
      <c r="B16" s="31" t="s">
        <v>39</v>
      </c>
      <c r="C16" s="142" t="s">
        <v>73</v>
      </c>
      <c r="D16" s="11"/>
      <c r="E16" s="11"/>
      <c r="F16" s="11"/>
      <c r="G16" s="11"/>
      <c r="H16" s="11"/>
      <c r="I16" s="12">
        <v>110000</v>
      </c>
      <c r="J16" s="12">
        <v>109000</v>
      </c>
      <c r="K16" s="12">
        <v>108000</v>
      </c>
      <c r="L16" s="12">
        <v>105000</v>
      </c>
      <c r="M16" s="12">
        <v>104000</v>
      </c>
      <c r="N16" s="12">
        <v>103000</v>
      </c>
      <c r="O16" s="12">
        <v>101000</v>
      </c>
      <c r="P16" s="12">
        <v>98300</v>
      </c>
      <c r="Q16" s="12">
        <v>95300</v>
      </c>
      <c r="R16" s="12">
        <v>89800</v>
      </c>
      <c r="S16" s="15">
        <v>82300</v>
      </c>
      <c r="T16" s="12">
        <v>78100</v>
      </c>
      <c r="U16" s="12">
        <v>75500</v>
      </c>
      <c r="V16" s="12">
        <v>73500</v>
      </c>
      <c r="W16" s="19"/>
    </row>
    <row r="17" spans="1:23" s="13" customFormat="1" ht="15" customHeight="1">
      <c r="A17" s="168"/>
      <c r="B17" s="16" t="s">
        <v>177</v>
      </c>
      <c r="C17" s="143" t="s">
        <v>74</v>
      </c>
      <c r="D17" s="22"/>
      <c r="E17" s="14">
        <f aca="true" t="shared" si="3" ref="E17:S17">IF(D16="","",E16/D16-1)</f>
      </c>
      <c r="F17" s="14">
        <f t="shared" si="3"/>
      </c>
      <c r="G17" s="14">
        <f t="shared" si="3"/>
      </c>
      <c r="H17" s="14">
        <f t="shared" si="3"/>
      </c>
      <c r="I17" s="14">
        <f t="shared" si="3"/>
      </c>
      <c r="J17" s="14">
        <f t="shared" si="3"/>
        <v>-0.009090909090909038</v>
      </c>
      <c r="K17" s="14">
        <f t="shared" si="3"/>
        <v>-0.00917431192660545</v>
      </c>
      <c r="L17" s="14">
        <f t="shared" si="3"/>
        <v>-0.02777777777777779</v>
      </c>
      <c r="M17" s="14">
        <f t="shared" si="3"/>
        <v>-0.00952380952380949</v>
      </c>
      <c r="N17" s="14">
        <f t="shared" si="3"/>
        <v>-0.009615384615384581</v>
      </c>
      <c r="O17" s="14">
        <f t="shared" si="3"/>
        <v>-0.01941747572815533</v>
      </c>
      <c r="P17" s="14">
        <f t="shared" si="3"/>
        <v>-0.026732673267326756</v>
      </c>
      <c r="Q17" s="14">
        <f t="shared" si="3"/>
        <v>-0.030518819938962327</v>
      </c>
      <c r="R17" s="14">
        <f t="shared" si="3"/>
        <v>-0.057712486883525704</v>
      </c>
      <c r="S17" s="112">
        <f t="shared" si="3"/>
        <v>-0.0835189309576837</v>
      </c>
      <c r="T17" s="14">
        <f>IF(S16="","",T16/S16-1)</f>
        <v>-0.051032806804374276</v>
      </c>
      <c r="U17" s="14">
        <f>IF(T16="","",U16/T16-1)</f>
        <v>-0.033290653008962834</v>
      </c>
      <c r="V17" s="14">
        <f>IF(U16="","",V16/U16-1)</f>
        <v>-0.026490066225165587</v>
      </c>
      <c r="W17" s="118"/>
    </row>
    <row r="18" spans="1:23" s="13" customFormat="1" ht="15" customHeight="1">
      <c r="A18" s="171" t="s">
        <v>171</v>
      </c>
      <c r="B18" s="45" t="s">
        <v>40</v>
      </c>
      <c r="C18" s="144" t="s">
        <v>73</v>
      </c>
      <c r="D18" s="52">
        <v>320000</v>
      </c>
      <c r="E18" s="52">
        <v>432000</v>
      </c>
      <c r="F18" s="52">
        <v>515000</v>
      </c>
      <c r="G18" s="52">
        <v>510000</v>
      </c>
      <c r="H18" s="52">
        <v>485000</v>
      </c>
      <c r="I18" s="53">
        <v>440000</v>
      </c>
      <c r="J18" s="53">
        <v>400000</v>
      </c>
      <c r="K18" s="53">
        <v>360000</v>
      </c>
      <c r="L18" s="53">
        <v>320000</v>
      </c>
      <c r="M18" s="53">
        <v>300000</v>
      </c>
      <c r="N18" s="53">
        <v>290000</v>
      </c>
      <c r="O18" s="53">
        <v>280000</v>
      </c>
      <c r="P18" s="53">
        <v>270000</v>
      </c>
      <c r="Q18" s="53">
        <v>255000</v>
      </c>
      <c r="R18" s="53">
        <v>240000</v>
      </c>
      <c r="S18" s="113">
        <v>219000</v>
      </c>
      <c r="T18" s="53">
        <v>208000</v>
      </c>
      <c r="U18" s="53">
        <v>202000</v>
      </c>
      <c r="V18" s="53">
        <v>200000</v>
      </c>
      <c r="W18" s="54"/>
    </row>
    <row r="19" spans="1:23" s="13" customFormat="1" ht="15" customHeight="1">
      <c r="A19" s="172"/>
      <c r="B19" s="49" t="s">
        <v>178</v>
      </c>
      <c r="C19" s="141" t="s">
        <v>74</v>
      </c>
      <c r="D19" s="50"/>
      <c r="E19" s="51">
        <f aca="true" t="shared" si="4" ref="E19:S19">IF(D18="","",E18/D18-1)</f>
        <v>0.3500000000000001</v>
      </c>
      <c r="F19" s="51">
        <f t="shared" si="4"/>
        <v>0.19212962962962954</v>
      </c>
      <c r="G19" s="51">
        <f t="shared" si="4"/>
        <v>-0.009708737864077666</v>
      </c>
      <c r="H19" s="51">
        <f t="shared" si="4"/>
        <v>-0.0490196078431373</v>
      </c>
      <c r="I19" s="51">
        <f t="shared" si="4"/>
        <v>-0.09278350515463918</v>
      </c>
      <c r="J19" s="51">
        <f t="shared" si="4"/>
        <v>-0.09090909090909094</v>
      </c>
      <c r="K19" s="51">
        <f t="shared" si="4"/>
        <v>-0.09999999999999998</v>
      </c>
      <c r="L19" s="51">
        <f t="shared" si="4"/>
        <v>-0.11111111111111116</v>
      </c>
      <c r="M19" s="51">
        <f t="shared" si="4"/>
        <v>-0.0625</v>
      </c>
      <c r="N19" s="51">
        <f t="shared" si="4"/>
        <v>-0.033333333333333326</v>
      </c>
      <c r="O19" s="51">
        <f t="shared" si="4"/>
        <v>-0.03448275862068961</v>
      </c>
      <c r="P19" s="51">
        <f t="shared" si="4"/>
        <v>-0.0357142857142857</v>
      </c>
      <c r="Q19" s="51">
        <f t="shared" si="4"/>
        <v>-0.05555555555555558</v>
      </c>
      <c r="R19" s="51">
        <f t="shared" si="4"/>
        <v>-0.05882352941176472</v>
      </c>
      <c r="S19" s="111">
        <f t="shared" si="4"/>
        <v>-0.08750000000000002</v>
      </c>
      <c r="T19" s="51">
        <f>IF(S18="","",T18/S18-1)</f>
        <v>-0.05022831050228316</v>
      </c>
      <c r="U19" s="51">
        <f>IF(T18="","",U18/T18-1)</f>
        <v>-0.028846153846153855</v>
      </c>
      <c r="V19" s="51">
        <f>IF(U18="","",V18/U18-1)</f>
        <v>-0.00990099009900991</v>
      </c>
      <c r="W19" s="117"/>
    </row>
    <row r="20" spans="1:23" s="13" customFormat="1" ht="15" customHeight="1">
      <c r="A20" s="171" t="s">
        <v>172</v>
      </c>
      <c r="B20" s="31" t="s">
        <v>42</v>
      </c>
      <c r="C20" s="142" t="s">
        <v>73</v>
      </c>
      <c r="D20" s="89">
        <v>188000</v>
      </c>
      <c r="E20" s="11">
        <v>248000</v>
      </c>
      <c r="F20" s="11">
        <v>295000</v>
      </c>
      <c r="G20" s="11">
        <v>285000</v>
      </c>
      <c r="H20" s="11">
        <v>255000</v>
      </c>
      <c r="I20" s="11">
        <v>235000</v>
      </c>
      <c r="J20" s="12">
        <v>220000</v>
      </c>
      <c r="K20" s="12">
        <v>208000</v>
      </c>
      <c r="L20" s="12">
        <v>195000</v>
      </c>
      <c r="M20" s="11">
        <v>186000</v>
      </c>
      <c r="N20" s="12">
        <v>181000</v>
      </c>
      <c r="O20" s="12">
        <v>176000</v>
      </c>
      <c r="P20" s="12">
        <v>169000</v>
      </c>
      <c r="Q20" s="12">
        <v>162000</v>
      </c>
      <c r="R20" s="12">
        <v>152000</v>
      </c>
      <c r="S20" s="15">
        <v>141000</v>
      </c>
      <c r="T20" s="12">
        <v>135000</v>
      </c>
      <c r="U20" s="12">
        <v>130000</v>
      </c>
      <c r="V20" s="12">
        <v>128000</v>
      </c>
      <c r="W20" s="19"/>
    </row>
    <row r="21" spans="1:23" s="13" customFormat="1" ht="15" customHeight="1">
      <c r="A21" s="172"/>
      <c r="B21" s="16" t="s">
        <v>179</v>
      </c>
      <c r="C21" s="143" t="s">
        <v>74</v>
      </c>
      <c r="D21" s="22"/>
      <c r="E21" s="14">
        <f aca="true" t="shared" si="5" ref="E21:S21">IF(D20="","",E20/D20-1)</f>
        <v>0.31914893617021267</v>
      </c>
      <c r="F21" s="14">
        <f t="shared" si="5"/>
        <v>0.189516129032258</v>
      </c>
      <c r="G21" s="14">
        <f t="shared" si="5"/>
        <v>-0.03389830508474578</v>
      </c>
      <c r="H21" s="14">
        <f t="shared" si="5"/>
        <v>-0.10526315789473684</v>
      </c>
      <c r="I21" s="14">
        <f t="shared" si="5"/>
        <v>-0.07843137254901966</v>
      </c>
      <c r="J21" s="14">
        <f t="shared" si="5"/>
        <v>-0.06382978723404253</v>
      </c>
      <c r="K21" s="14">
        <f t="shared" si="5"/>
        <v>-0.054545454545454564</v>
      </c>
      <c r="L21" s="14">
        <f t="shared" si="5"/>
        <v>-0.0625</v>
      </c>
      <c r="M21" s="14">
        <f t="shared" si="5"/>
        <v>-0.0461538461538461</v>
      </c>
      <c r="N21" s="14">
        <f t="shared" si="5"/>
        <v>-0.026881720430107503</v>
      </c>
      <c r="O21" s="14">
        <f t="shared" si="5"/>
        <v>-0.027624309392265234</v>
      </c>
      <c r="P21" s="14">
        <f t="shared" si="5"/>
        <v>-0.03977272727272729</v>
      </c>
      <c r="Q21" s="14">
        <f t="shared" si="5"/>
        <v>-0.041420118343195256</v>
      </c>
      <c r="R21" s="14">
        <f t="shared" si="5"/>
        <v>-0.06172839506172845</v>
      </c>
      <c r="S21" s="112">
        <f t="shared" si="5"/>
        <v>-0.07236842105263153</v>
      </c>
      <c r="T21" s="14">
        <f>IF(S20="","",T20/S20-1)</f>
        <v>-0.04255319148936165</v>
      </c>
      <c r="U21" s="14">
        <f>IF(T20="","",U20/T20-1)</f>
        <v>-0.03703703703703709</v>
      </c>
      <c r="V21" s="14">
        <f>IF(U20="","",V20/U20-1)</f>
        <v>-0.01538461538461533</v>
      </c>
      <c r="W21" s="118"/>
    </row>
    <row r="22" spans="1:23" s="13" customFormat="1" ht="15" customHeight="1">
      <c r="A22" s="173" t="s">
        <v>173</v>
      </c>
      <c r="B22" s="45" t="s">
        <v>43</v>
      </c>
      <c r="C22" s="144" t="s">
        <v>73</v>
      </c>
      <c r="D22" s="52">
        <v>225000</v>
      </c>
      <c r="E22" s="52">
        <v>303000</v>
      </c>
      <c r="F22" s="52">
        <v>365000</v>
      </c>
      <c r="G22" s="52">
        <v>357000</v>
      </c>
      <c r="H22" s="52">
        <v>340000</v>
      </c>
      <c r="I22" s="53">
        <v>310000</v>
      </c>
      <c r="J22" s="53">
        <v>285000</v>
      </c>
      <c r="K22" s="53">
        <v>265000</v>
      </c>
      <c r="L22" s="53">
        <v>250000</v>
      </c>
      <c r="M22" s="53">
        <v>239000</v>
      </c>
      <c r="N22" s="53">
        <v>235000</v>
      </c>
      <c r="O22" s="53">
        <v>231000</v>
      </c>
      <c r="P22" s="53">
        <v>223000</v>
      </c>
      <c r="Q22" s="53">
        <v>212000</v>
      </c>
      <c r="R22" s="53">
        <v>200000</v>
      </c>
      <c r="S22" s="113">
        <v>184000</v>
      </c>
      <c r="T22" s="53">
        <v>175000</v>
      </c>
      <c r="U22" s="53">
        <v>170000</v>
      </c>
      <c r="V22" s="53">
        <v>168000</v>
      </c>
      <c r="W22" s="54"/>
    </row>
    <row r="23" spans="1:23" s="13" customFormat="1" ht="15" customHeight="1">
      <c r="A23" s="174"/>
      <c r="B23" s="55" t="s">
        <v>180</v>
      </c>
      <c r="C23" s="157" t="s">
        <v>74</v>
      </c>
      <c r="D23" s="56"/>
      <c r="E23" s="57">
        <f aca="true" t="shared" si="6" ref="E23:S23">IF(D22="","",E22/D22-1)</f>
        <v>0.3466666666666667</v>
      </c>
      <c r="F23" s="57">
        <f t="shared" si="6"/>
        <v>0.20462046204620465</v>
      </c>
      <c r="G23" s="57">
        <f t="shared" si="6"/>
        <v>-0.021917808219178103</v>
      </c>
      <c r="H23" s="57">
        <f t="shared" si="6"/>
        <v>-0.04761904761904767</v>
      </c>
      <c r="I23" s="57">
        <f t="shared" si="6"/>
        <v>-0.08823529411764708</v>
      </c>
      <c r="J23" s="57">
        <f t="shared" si="6"/>
        <v>-0.08064516129032262</v>
      </c>
      <c r="K23" s="57">
        <f t="shared" si="6"/>
        <v>-0.07017543859649122</v>
      </c>
      <c r="L23" s="57">
        <f t="shared" si="6"/>
        <v>-0.05660377358490565</v>
      </c>
      <c r="M23" s="57">
        <f t="shared" si="6"/>
        <v>-0.04400000000000004</v>
      </c>
      <c r="N23" s="57">
        <f t="shared" si="6"/>
        <v>-0.01673640167364021</v>
      </c>
      <c r="O23" s="57">
        <f t="shared" si="6"/>
        <v>-0.017021276595744705</v>
      </c>
      <c r="P23" s="57">
        <f t="shared" si="6"/>
        <v>-0.03463203463203468</v>
      </c>
      <c r="Q23" s="57">
        <f t="shared" si="6"/>
        <v>-0.04932735426008972</v>
      </c>
      <c r="R23" s="57">
        <f t="shared" si="6"/>
        <v>-0.05660377358490565</v>
      </c>
      <c r="S23" s="114">
        <f t="shared" si="6"/>
        <v>-0.07999999999999996</v>
      </c>
      <c r="T23" s="57">
        <f>IF(S22="","",T22/S22-1)</f>
        <v>-0.048913043478260865</v>
      </c>
      <c r="U23" s="57">
        <f>IF(T22="","",U22/T22-1)</f>
        <v>-0.02857142857142858</v>
      </c>
      <c r="V23" s="57">
        <f>IF(U22="","",V22/U22-1)</f>
        <v>-0.0117647058823529</v>
      </c>
      <c r="W23" s="119"/>
    </row>
    <row r="24" ht="19.5" customHeight="1">
      <c r="C24" s="67"/>
    </row>
  </sheetData>
  <mergeCells count="12">
    <mergeCell ref="A20:A21"/>
    <mergeCell ref="A22:A23"/>
    <mergeCell ref="A12:A13"/>
    <mergeCell ref="A14:A15"/>
    <mergeCell ref="A16:A17"/>
    <mergeCell ref="A18:A19"/>
    <mergeCell ref="N3:O3"/>
    <mergeCell ref="N4:O4"/>
    <mergeCell ref="A10:A11"/>
    <mergeCell ref="A8:A9"/>
    <mergeCell ref="B8:B9"/>
    <mergeCell ref="C8:C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19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5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3"/>
      <c r="B2" s="25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87" t="s">
        <v>24</v>
      </c>
      <c r="B4" s="177" t="s">
        <v>76</v>
      </c>
      <c r="C4" s="177" t="s">
        <v>77</v>
      </c>
      <c r="D4" s="177" t="s">
        <v>78</v>
      </c>
      <c r="E4" s="224" t="s">
        <v>79</v>
      </c>
      <c r="F4" s="225"/>
      <c r="G4" s="226"/>
      <c r="H4" s="177" t="s">
        <v>80</v>
      </c>
      <c r="I4" s="195" t="s">
        <v>81</v>
      </c>
      <c r="J4" s="195" t="s">
        <v>82</v>
      </c>
      <c r="K4" s="195" t="s">
        <v>83</v>
      </c>
      <c r="L4" s="190" t="s">
        <v>84</v>
      </c>
    </row>
    <row r="5" spans="1:12" s="10" customFormat="1" ht="15" customHeight="1">
      <c r="A5" s="188"/>
      <c r="B5" s="178"/>
      <c r="C5" s="178"/>
      <c r="D5" s="178"/>
      <c r="E5" s="227"/>
      <c r="F5" s="228"/>
      <c r="G5" s="229"/>
      <c r="H5" s="178"/>
      <c r="I5" s="196"/>
      <c r="J5" s="196"/>
      <c r="K5" s="196"/>
      <c r="L5" s="191"/>
    </row>
    <row r="6" spans="1:12" s="13" customFormat="1" ht="15" customHeight="1">
      <c r="A6" s="231" t="s">
        <v>28</v>
      </c>
      <c r="B6" s="175">
        <v>166</v>
      </c>
      <c r="C6" s="70" t="s">
        <v>94</v>
      </c>
      <c r="D6" s="151" t="s">
        <v>103</v>
      </c>
      <c r="E6" s="71"/>
      <c r="F6" s="179" t="s">
        <v>134</v>
      </c>
      <c r="G6" s="72"/>
      <c r="H6" s="175" t="s">
        <v>112</v>
      </c>
      <c r="I6" s="192" t="s">
        <v>116</v>
      </c>
      <c r="J6" s="70" t="s">
        <v>118</v>
      </c>
      <c r="K6" s="70" t="s">
        <v>126</v>
      </c>
      <c r="L6" s="193" t="s">
        <v>85</v>
      </c>
    </row>
    <row r="7" spans="1:12" s="13" customFormat="1" ht="15" customHeight="1">
      <c r="A7" s="232"/>
      <c r="B7" s="189"/>
      <c r="C7" s="73" t="s">
        <v>95</v>
      </c>
      <c r="D7" s="152" t="s">
        <v>104</v>
      </c>
      <c r="E7" s="74"/>
      <c r="F7" s="180"/>
      <c r="G7" s="75"/>
      <c r="H7" s="176"/>
      <c r="I7" s="176"/>
      <c r="J7" s="76" t="s">
        <v>119</v>
      </c>
      <c r="K7" s="77" t="s">
        <v>127</v>
      </c>
      <c r="L7" s="194"/>
    </row>
    <row r="8" spans="1:12" s="13" customFormat="1" ht="15" customHeight="1">
      <c r="A8" s="231" t="s">
        <v>29</v>
      </c>
      <c r="B8" s="183">
        <v>232</v>
      </c>
      <c r="C8" s="30" t="s">
        <v>96</v>
      </c>
      <c r="D8" s="153" t="s">
        <v>103</v>
      </c>
      <c r="E8" s="78"/>
      <c r="F8" s="185" t="s">
        <v>135</v>
      </c>
      <c r="G8" s="11"/>
      <c r="H8" s="183" t="s">
        <v>113</v>
      </c>
      <c r="I8" s="183" t="s">
        <v>116</v>
      </c>
      <c r="J8" s="79" t="s">
        <v>118</v>
      </c>
      <c r="K8" s="79" t="s">
        <v>126</v>
      </c>
      <c r="L8" s="200" t="s">
        <v>85</v>
      </c>
    </row>
    <row r="9" spans="1:12" s="13" customFormat="1" ht="15" customHeight="1">
      <c r="A9" s="232"/>
      <c r="B9" s="184"/>
      <c r="C9" s="80" t="s">
        <v>97</v>
      </c>
      <c r="D9" s="154" t="s">
        <v>104</v>
      </c>
      <c r="E9" s="81"/>
      <c r="F9" s="186"/>
      <c r="G9" s="82"/>
      <c r="H9" s="198"/>
      <c r="I9" s="198"/>
      <c r="J9" s="83" t="s">
        <v>120</v>
      </c>
      <c r="K9" s="84" t="s">
        <v>127</v>
      </c>
      <c r="L9" s="200"/>
    </row>
    <row r="10" spans="1:12" s="13" customFormat="1" ht="15" customHeight="1">
      <c r="A10" s="231" t="s">
        <v>30</v>
      </c>
      <c r="B10" s="197">
        <v>203</v>
      </c>
      <c r="C10" s="85" t="s">
        <v>98</v>
      </c>
      <c r="D10" s="155" t="s">
        <v>103</v>
      </c>
      <c r="E10" s="86"/>
      <c r="F10" s="199" t="s">
        <v>133</v>
      </c>
      <c r="G10" s="87"/>
      <c r="H10" s="197" t="s">
        <v>110</v>
      </c>
      <c r="I10" s="201" t="s">
        <v>116</v>
      </c>
      <c r="J10" s="85" t="s">
        <v>118</v>
      </c>
      <c r="K10" s="85" t="s">
        <v>126</v>
      </c>
      <c r="L10" s="202" t="s">
        <v>85</v>
      </c>
    </row>
    <row r="11" spans="1:12" s="13" customFormat="1" ht="15" customHeight="1">
      <c r="A11" s="232"/>
      <c r="B11" s="189"/>
      <c r="C11" s="73" t="s">
        <v>95</v>
      </c>
      <c r="D11" s="152" t="s">
        <v>104</v>
      </c>
      <c r="E11" s="74"/>
      <c r="F11" s="180"/>
      <c r="G11" s="75"/>
      <c r="H11" s="176"/>
      <c r="I11" s="176"/>
      <c r="J11" s="76" t="s">
        <v>121</v>
      </c>
      <c r="K11" s="77" t="s">
        <v>127</v>
      </c>
      <c r="L11" s="202"/>
    </row>
    <row r="12" spans="1:12" s="13" customFormat="1" ht="15" customHeight="1">
      <c r="A12" s="231" t="s">
        <v>31</v>
      </c>
      <c r="B12" s="183">
        <v>165</v>
      </c>
      <c r="C12" s="30" t="s">
        <v>98</v>
      </c>
      <c r="D12" s="153" t="s">
        <v>103</v>
      </c>
      <c r="E12" s="78"/>
      <c r="F12" s="185" t="s">
        <v>136</v>
      </c>
      <c r="G12" s="11"/>
      <c r="H12" s="183" t="s">
        <v>111</v>
      </c>
      <c r="I12" s="183" t="s">
        <v>117</v>
      </c>
      <c r="J12" s="79" t="s">
        <v>118</v>
      </c>
      <c r="K12" s="79" t="s">
        <v>128</v>
      </c>
      <c r="L12" s="200" t="s">
        <v>85</v>
      </c>
    </row>
    <row r="13" spans="1:12" s="13" customFormat="1" ht="15" customHeight="1">
      <c r="A13" s="232"/>
      <c r="B13" s="184"/>
      <c r="C13" s="80" t="s">
        <v>99</v>
      </c>
      <c r="D13" s="154" t="s">
        <v>104</v>
      </c>
      <c r="E13" s="81"/>
      <c r="F13" s="186"/>
      <c r="G13" s="82"/>
      <c r="H13" s="198"/>
      <c r="I13" s="198"/>
      <c r="J13" s="83" t="s">
        <v>122</v>
      </c>
      <c r="K13" s="84" t="s">
        <v>129</v>
      </c>
      <c r="L13" s="200"/>
    </row>
    <row r="14" spans="1:12" s="13" customFormat="1" ht="15" customHeight="1">
      <c r="A14" s="233" t="s">
        <v>32</v>
      </c>
      <c r="B14" s="197">
        <v>1376</v>
      </c>
      <c r="C14" s="85" t="s">
        <v>100</v>
      </c>
      <c r="D14" s="155" t="s">
        <v>105</v>
      </c>
      <c r="E14" s="86"/>
      <c r="F14" s="199" t="s">
        <v>137</v>
      </c>
      <c r="G14" s="87"/>
      <c r="H14" s="197" t="s">
        <v>114</v>
      </c>
      <c r="I14" s="201" t="s">
        <v>116</v>
      </c>
      <c r="J14" s="85" t="s">
        <v>118</v>
      </c>
      <c r="K14" s="85" t="s">
        <v>130</v>
      </c>
      <c r="L14" s="202" t="s">
        <v>85</v>
      </c>
    </row>
    <row r="15" spans="1:12" s="13" customFormat="1" ht="15" customHeight="1">
      <c r="A15" s="234"/>
      <c r="B15" s="189"/>
      <c r="C15" s="73" t="s">
        <v>101</v>
      </c>
      <c r="D15" s="152" t="s">
        <v>106</v>
      </c>
      <c r="E15" s="74"/>
      <c r="F15" s="180"/>
      <c r="G15" s="75"/>
      <c r="H15" s="176"/>
      <c r="I15" s="176"/>
      <c r="J15" s="76" t="s">
        <v>123</v>
      </c>
      <c r="K15" s="77" t="s">
        <v>131</v>
      </c>
      <c r="L15" s="202"/>
    </row>
    <row r="16" spans="1:12" s="13" customFormat="1" ht="15" customHeight="1">
      <c r="A16" s="233" t="s">
        <v>33</v>
      </c>
      <c r="B16" s="183">
        <v>499</v>
      </c>
      <c r="C16" s="30" t="s">
        <v>94</v>
      </c>
      <c r="D16" s="153" t="s">
        <v>107</v>
      </c>
      <c r="E16" s="88"/>
      <c r="F16" s="185" t="s">
        <v>138</v>
      </c>
      <c r="G16" s="89"/>
      <c r="H16" s="203" t="s">
        <v>181</v>
      </c>
      <c r="I16" s="183" t="s">
        <v>116</v>
      </c>
      <c r="J16" s="30" t="s">
        <v>118</v>
      </c>
      <c r="K16" s="79" t="s">
        <v>130</v>
      </c>
      <c r="L16" s="209" t="s">
        <v>85</v>
      </c>
    </row>
    <row r="17" spans="1:12" s="13" customFormat="1" ht="15" customHeight="1">
      <c r="A17" s="234"/>
      <c r="B17" s="184"/>
      <c r="C17" s="80" t="s">
        <v>102</v>
      </c>
      <c r="D17" s="154" t="s">
        <v>104</v>
      </c>
      <c r="E17" s="81"/>
      <c r="F17" s="186"/>
      <c r="G17" s="82"/>
      <c r="H17" s="198"/>
      <c r="I17" s="198"/>
      <c r="J17" s="83" t="s">
        <v>124</v>
      </c>
      <c r="K17" s="84" t="s">
        <v>131</v>
      </c>
      <c r="L17" s="210"/>
    </row>
    <row r="18" spans="1:12" s="13" customFormat="1" ht="15" customHeight="1">
      <c r="A18" s="235" t="s">
        <v>35</v>
      </c>
      <c r="B18" s="197">
        <v>1295</v>
      </c>
      <c r="C18" s="85" t="s">
        <v>94</v>
      </c>
      <c r="D18" s="155" t="s">
        <v>108</v>
      </c>
      <c r="E18" s="86"/>
      <c r="F18" s="199" t="s">
        <v>139</v>
      </c>
      <c r="G18" s="87"/>
      <c r="H18" s="197" t="s">
        <v>115</v>
      </c>
      <c r="I18" s="201" t="s">
        <v>116</v>
      </c>
      <c r="J18" s="85" t="s">
        <v>118</v>
      </c>
      <c r="K18" s="85" t="s">
        <v>132</v>
      </c>
      <c r="L18" s="207" t="s">
        <v>85</v>
      </c>
    </row>
    <row r="19" spans="1:12" s="13" customFormat="1" ht="15" customHeight="1">
      <c r="A19" s="236"/>
      <c r="B19" s="206"/>
      <c r="C19" s="158" t="s">
        <v>182</v>
      </c>
      <c r="D19" s="230" t="s">
        <v>109</v>
      </c>
      <c r="E19" s="95"/>
      <c r="F19" s="204"/>
      <c r="G19" s="98"/>
      <c r="H19" s="205"/>
      <c r="I19" s="205"/>
      <c r="J19" s="99" t="s">
        <v>125</v>
      </c>
      <c r="K19" s="96" t="s">
        <v>127</v>
      </c>
      <c r="L19" s="208"/>
    </row>
  </sheetData>
  <mergeCells count="52">
    <mergeCell ref="I18:I19"/>
    <mergeCell ref="L18:L19"/>
    <mergeCell ref="I16:I17"/>
    <mergeCell ref="L16:L17"/>
    <mergeCell ref="A18:A19"/>
    <mergeCell ref="B18:B19"/>
    <mergeCell ref="A16:A17"/>
    <mergeCell ref="B16:B17"/>
    <mergeCell ref="F16:F17"/>
    <mergeCell ref="H16:H17"/>
    <mergeCell ref="F18:F19"/>
    <mergeCell ref="H18:H19"/>
    <mergeCell ref="I14:I15"/>
    <mergeCell ref="L14:L15"/>
    <mergeCell ref="A12:A13"/>
    <mergeCell ref="B12:B13"/>
    <mergeCell ref="A14:A15"/>
    <mergeCell ref="B14:B15"/>
    <mergeCell ref="F14:F15"/>
    <mergeCell ref="H14:H15"/>
    <mergeCell ref="H8:H9"/>
    <mergeCell ref="H10:H11"/>
    <mergeCell ref="I12:I13"/>
    <mergeCell ref="L12:L13"/>
    <mergeCell ref="I8:I9"/>
    <mergeCell ref="I10:I11"/>
    <mergeCell ref="L10:L11"/>
    <mergeCell ref="L8:L9"/>
    <mergeCell ref="A10:A11"/>
    <mergeCell ref="B10:B11"/>
    <mergeCell ref="F12:F13"/>
    <mergeCell ref="H12:H13"/>
    <mergeCell ref="F10:F11"/>
    <mergeCell ref="L4:L5"/>
    <mergeCell ref="I6:I7"/>
    <mergeCell ref="L6:L7"/>
    <mergeCell ref="I4:I5"/>
    <mergeCell ref="J4:J5"/>
    <mergeCell ref="K4:K5"/>
    <mergeCell ref="A8:A9"/>
    <mergeCell ref="B8:B9"/>
    <mergeCell ref="F8:F9"/>
    <mergeCell ref="A4:A5"/>
    <mergeCell ref="A6:A7"/>
    <mergeCell ref="B6:B7"/>
    <mergeCell ref="H6:H7"/>
    <mergeCell ref="B4:B5"/>
    <mergeCell ref="C4:C5"/>
    <mergeCell ref="D4:D5"/>
    <mergeCell ref="H4:H5"/>
    <mergeCell ref="E4:G5"/>
    <mergeCell ref="F6:F7"/>
  </mergeCells>
  <hyperlinks>
    <hyperlink ref="L6:L7" location="地価公示!A10" display="戻る"/>
    <hyperlink ref="L18:L19" location="地価公示!A22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224"/>
  <sheetViews>
    <sheetView zoomScale="85" zoomScaleNormal="85" workbookViewId="0" topLeftCell="A1">
      <selection activeCell="A1" sqref="A1:A32"/>
    </sheetView>
  </sheetViews>
  <sheetFormatPr defaultColWidth="9.00390625" defaultRowHeight="13.5"/>
  <cols>
    <col min="17" max="17" width="9.00390625" style="94" customWidth="1"/>
  </cols>
  <sheetData>
    <row r="32" ht="13.5">
      <c r="Q32" s="93" t="s">
        <v>85</v>
      </c>
    </row>
    <row r="64" ht="13.5">
      <c r="Q64" s="93" t="s">
        <v>85</v>
      </c>
    </row>
    <row r="96" ht="13.5">
      <c r="Q96" s="93" t="s">
        <v>85</v>
      </c>
    </row>
    <row r="128" ht="13.5">
      <c r="Q128" s="93" t="s">
        <v>85</v>
      </c>
    </row>
    <row r="160" ht="13.5">
      <c r="Q160" s="93" t="s">
        <v>85</v>
      </c>
    </row>
    <row r="192" ht="13.5">
      <c r="Q192" s="93" t="s">
        <v>85</v>
      </c>
    </row>
    <row r="224" ht="13.5">
      <c r="Q224" s="93" t="s">
        <v>85</v>
      </c>
    </row>
  </sheetData>
  <hyperlinks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21"/>
  <sheetViews>
    <sheetView showGridLines="0" zoomScaleSheetLayoutView="100" workbookViewId="0" topLeftCell="A1">
      <pane xSplit="3" ySplit="9" topLeftCell="D10" activePane="bottomRight" state="frozen"/>
      <selection pane="topLeft" activeCell="A6" sqref="A6:A7"/>
      <selection pane="topRight" activeCell="A6" sqref="A6:A7"/>
      <selection pane="bottomLeft" activeCell="A6" sqref="A6:A7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5" t="s">
        <v>26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33"/>
      <c r="B2" s="34"/>
      <c r="C2" s="25"/>
      <c r="D2" s="25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3"/>
      <c r="B3" s="33"/>
      <c r="C3" s="66"/>
      <c r="D3" s="35" t="s">
        <v>17</v>
      </c>
      <c r="E3" s="1"/>
      <c r="F3" s="36" t="s">
        <v>19</v>
      </c>
      <c r="H3" s="37" t="s">
        <v>20</v>
      </c>
      <c r="J3" s="38" t="s">
        <v>21</v>
      </c>
      <c r="L3" s="39" t="s">
        <v>18</v>
      </c>
      <c r="N3" s="163" t="s">
        <v>22</v>
      </c>
      <c r="O3" s="164"/>
      <c r="R3" s="1"/>
      <c r="S3" s="1"/>
      <c r="T3" s="1"/>
      <c r="U3" s="1"/>
      <c r="V3" s="1"/>
      <c r="W3" s="1"/>
    </row>
    <row r="4" spans="1:23" s="2" customFormat="1" ht="15" customHeight="1">
      <c r="A4" s="33"/>
      <c r="B4" s="33"/>
      <c r="C4" s="66"/>
      <c r="D4" s="40" t="s">
        <v>65</v>
      </c>
      <c r="E4" s="1"/>
      <c r="F4" s="41" t="s">
        <v>66</v>
      </c>
      <c r="H4" s="42" t="s">
        <v>67</v>
      </c>
      <c r="J4" s="43" t="s">
        <v>68</v>
      </c>
      <c r="L4" s="44" t="s">
        <v>69</v>
      </c>
      <c r="N4" s="165" t="s">
        <v>70</v>
      </c>
      <c r="O4" s="166"/>
      <c r="P4" s="24"/>
      <c r="Q4" s="1"/>
      <c r="R4" s="1"/>
      <c r="S4" s="1"/>
      <c r="T4" s="1"/>
      <c r="U4" s="1"/>
      <c r="V4" s="1"/>
      <c r="W4" s="1"/>
    </row>
    <row r="5" spans="1:23" s="2" customFormat="1" ht="15" customHeight="1">
      <c r="A5" s="33"/>
      <c r="B5" s="33"/>
      <c r="C5" s="6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3"/>
      <c r="B6" s="33"/>
      <c r="C6" s="6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71</v>
      </c>
    </row>
    <row r="7" spans="1:23" s="2" customFormat="1" ht="15" customHeight="1">
      <c r="A7" s="33"/>
      <c r="B7" s="33"/>
      <c r="C7" s="6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11" t="s">
        <v>25</v>
      </c>
      <c r="B8" s="159" t="s">
        <v>72</v>
      </c>
      <c r="C8" s="212" t="s">
        <v>75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8" t="s">
        <v>4</v>
      </c>
      <c r="T8" s="9" t="s">
        <v>164</v>
      </c>
      <c r="U8" s="9" t="s">
        <v>165</v>
      </c>
      <c r="V8" s="9" t="s">
        <v>166</v>
      </c>
      <c r="W8" s="115" t="s">
        <v>167</v>
      </c>
    </row>
    <row r="9" spans="1:23" s="10" customFormat="1" ht="15" customHeight="1">
      <c r="A9" s="170"/>
      <c r="B9" s="160"/>
      <c r="C9" s="213"/>
      <c r="D9" s="21" t="s">
        <v>23</v>
      </c>
      <c r="E9" s="21" t="s">
        <v>23</v>
      </c>
      <c r="F9" s="21" t="s">
        <v>23</v>
      </c>
      <c r="G9" s="21" t="s">
        <v>23</v>
      </c>
      <c r="H9" s="21" t="s">
        <v>23</v>
      </c>
      <c r="I9" s="21" t="s">
        <v>23</v>
      </c>
      <c r="J9" s="21" t="s">
        <v>23</v>
      </c>
      <c r="K9" s="21" t="s">
        <v>23</v>
      </c>
      <c r="L9" s="21" t="s">
        <v>23</v>
      </c>
      <c r="M9" s="21" t="s">
        <v>23</v>
      </c>
      <c r="N9" s="21" t="s">
        <v>23</v>
      </c>
      <c r="O9" s="21" t="s">
        <v>23</v>
      </c>
      <c r="P9" s="21" t="s">
        <v>23</v>
      </c>
      <c r="Q9" s="21" t="s">
        <v>23</v>
      </c>
      <c r="R9" s="21" t="s">
        <v>23</v>
      </c>
      <c r="S9" s="109" t="s">
        <v>23</v>
      </c>
      <c r="T9" s="7" t="s">
        <v>23</v>
      </c>
      <c r="U9" s="7" t="s">
        <v>23</v>
      </c>
      <c r="V9" s="7" t="s">
        <v>23</v>
      </c>
      <c r="W9" s="116" t="s">
        <v>23</v>
      </c>
    </row>
    <row r="10" spans="1:23" s="13" customFormat="1" ht="15" customHeight="1">
      <c r="A10" s="181" t="s">
        <v>28</v>
      </c>
      <c r="B10" s="45" t="s">
        <v>44</v>
      </c>
      <c r="C10" s="145" t="s">
        <v>73</v>
      </c>
      <c r="D10" s="46">
        <v>140000</v>
      </c>
      <c r="E10" s="46">
        <v>168000</v>
      </c>
      <c r="F10" s="46">
        <v>169000</v>
      </c>
      <c r="G10" s="46">
        <v>160000</v>
      </c>
      <c r="H10" s="47">
        <v>154000</v>
      </c>
      <c r="I10" s="47">
        <v>150000</v>
      </c>
      <c r="J10" s="47">
        <v>149000</v>
      </c>
      <c r="K10" s="47">
        <v>140000</v>
      </c>
      <c r="L10" s="47">
        <v>133000</v>
      </c>
      <c r="M10" s="47">
        <v>130000</v>
      </c>
      <c r="N10" s="47">
        <v>127000</v>
      </c>
      <c r="O10" s="47">
        <v>124000</v>
      </c>
      <c r="P10" s="47">
        <v>120000</v>
      </c>
      <c r="Q10" s="47">
        <v>115000</v>
      </c>
      <c r="R10" s="47">
        <v>107000</v>
      </c>
      <c r="S10" s="110">
        <v>97000</v>
      </c>
      <c r="T10" s="47">
        <v>89900</v>
      </c>
      <c r="U10" s="47">
        <v>87400</v>
      </c>
      <c r="V10" s="47"/>
      <c r="W10" s="48"/>
    </row>
    <row r="11" spans="1:23" s="13" customFormat="1" ht="15" customHeight="1">
      <c r="A11" s="182"/>
      <c r="B11" s="49" t="s">
        <v>45</v>
      </c>
      <c r="C11" s="146" t="s">
        <v>74</v>
      </c>
      <c r="D11" s="50"/>
      <c r="E11" s="51">
        <f aca="true" t="shared" si="0" ref="E11:U11">IF(D10="","",E10/D10-1)</f>
        <v>0.19999999999999996</v>
      </c>
      <c r="F11" s="51">
        <f t="shared" si="0"/>
        <v>0.005952380952380931</v>
      </c>
      <c r="G11" s="51">
        <f t="shared" si="0"/>
        <v>-0.053254437869822535</v>
      </c>
      <c r="H11" s="51">
        <f t="shared" si="0"/>
        <v>-0.03749999999999998</v>
      </c>
      <c r="I11" s="51">
        <f t="shared" si="0"/>
        <v>-0.025974025974025983</v>
      </c>
      <c r="J11" s="51">
        <f t="shared" si="0"/>
        <v>-0.00666666666666671</v>
      </c>
      <c r="K11" s="51">
        <f t="shared" si="0"/>
        <v>-0.06040268456375841</v>
      </c>
      <c r="L11" s="51">
        <f t="shared" si="0"/>
        <v>-0.050000000000000044</v>
      </c>
      <c r="M11" s="51">
        <f t="shared" si="0"/>
        <v>-0.022556390977443663</v>
      </c>
      <c r="N11" s="51">
        <f t="shared" si="0"/>
        <v>-0.023076923076923106</v>
      </c>
      <c r="O11" s="51">
        <f t="shared" si="0"/>
        <v>-0.023622047244094446</v>
      </c>
      <c r="P11" s="51">
        <f t="shared" si="0"/>
        <v>-0.032258064516129004</v>
      </c>
      <c r="Q11" s="51">
        <f t="shared" si="0"/>
        <v>-0.04166666666666663</v>
      </c>
      <c r="R11" s="51">
        <f t="shared" si="0"/>
        <v>-0.06956521739130439</v>
      </c>
      <c r="S11" s="111">
        <f t="shared" si="0"/>
        <v>-0.09345794392523366</v>
      </c>
      <c r="T11" s="111">
        <f t="shared" si="0"/>
        <v>-0.07319587628865976</v>
      </c>
      <c r="U11" s="111">
        <f t="shared" si="0"/>
        <v>-0.027808676307007785</v>
      </c>
      <c r="V11" s="51"/>
      <c r="W11" s="117"/>
    </row>
    <row r="12" spans="1:23" s="13" customFormat="1" ht="15" customHeight="1">
      <c r="A12" s="181" t="s">
        <v>29</v>
      </c>
      <c r="B12" s="31" t="s">
        <v>46</v>
      </c>
      <c r="C12" s="147" t="s">
        <v>168</v>
      </c>
      <c r="D12" s="11"/>
      <c r="E12" s="11"/>
      <c r="F12" s="11"/>
      <c r="G12" s="11"/>
      <c r="H12" s="12"/>
      <c r="I12" s="12"/>
      <c r="J12" s="12"/>
      <c r="K12" s="12">
        <v>110000</v>
      </c>
      <c r="L12" s="12">
        <v>105000</v>
      </c>
      <c r="M12" s="12">
        <v>103000</v>
      </c>
      <c r="N12" s="12">
        <v>101000</v>
      </c>
      <c r="O12" s="12">
        <v>99000</v>
      </c>
      <c r="P12" s="12">
        <v>96400</v>
      </c>
      <c r="Q12" s="12">
        <v>93000</v>
      </c>
      <c r="R12" s="12">
        <v>88300</v>
      </c>
      <c r="S12" s="15">
        <v>83900</v>
      </c>
      <c r="T12" s="12">
        <v>80700</v>
      </c>
      <c r="U12" s="12">
        <v>79100</v>
      </c>
      <c r="V12" s="12"/>
      <c r="W12" s="19"/>
    </row>
    <row r="13" spans="1:23" s="13" customFormat="1" ht="15" customHeight="1">
      <c r="A13" s="182"/>
      <c r="B13" s="16" t="s">
        <v>47</v>
      </c>
      <c r="C13" s="148" t="s">
        <v>74</v>
      </c>
      <c r="D13" s="22"/>
      <c r="E13" s="14">
        <f aca="true" t="shared" si="1" ref="E13:R13">IF(D12="","",E12/D12-1)</f>
      </c>
      <c r="F13" s="14">
        <f>IF(E12="","",F12/E12-1)</f>
      </c>
      <c r="G13" s="14">
        <f t="shared" si="1"/>
      </c>
      <c r="H13" s="14">
        <f t="shared" si="1"/>
      </c>
      <c r="I13" s="14">
        <f t="shared" si="1"/>
      </c>
      <c r="J13" s="14">
        <f t="shared" si="1"/>
      </c>
      <c r="K13" s="14">
        <f t="shared" si="1"/>
      </c>
      <c r="L13" s="14">
        <f>IF(K12="","",L12/K12-1)</f>
        <v>-0.045454545454545414</v>
      </c>
      <c r="M13" s="14">
        <f>IF(L12="","",M12/L12-1)</f>
        <v>-0.01904761904761909</v>
      </c>
      <c r="N13" s="14">
        <f t="shared" si="1"/>
        <v>-0.01941747572815533</v>
      </c>
      <c r="O13" s="14">
        <f t="shared" si="1"/>
        <v>-0.01980198019801982</v>
      </c>
      <c r="P13" s="14">
        <f t="shared" si="1"/>
        <v>-0.02626262626262621</v>
      </c>
      <c r="Q13" s="14">
        <f t="shared" si="1"/>
        <v>-0.03526970954356845</v>
      </c>
      <c r="R13" s="14">
        <f t="shared" si="1"/>
        <v>-0.05053763440860215</v>
      </c>
      <c r="S13" s="120">
        <f>IF(R12="","",S12/R12-1)</f>
        <v>-0.04983012457531144</v>
      </c>
      <c r="T13" s="120">
        <f>IF(S12="","",T12/S12-1)</f>
        <v>-0.038140643623361115</v>
      </c>
      <c r="U13" s="120">
        <f>IF(T12="","",U12/T12-1)</f>
        <v>-0.019826517967781898</v>
      </c>
      <c r="V13" s="125"/>
      <c r="W13" s="123"/>
    </row>
    <row r="14" spans="1:23" s="13" customFormat="1" ht="15" customHeight="1">
      <c r="A14" s="181" t="s">
        <v>30</v>
      </c>
      <c r="B14" s="45" t="s">
        <v>48</v>
      </c>
      <c r="C14" s="149" t="s">
        <v>168</v>
      </c>
      <c r="D14" s="52"/>
      <c r="E14" s="52"/>
      <c r="F14" s="52"/>
      <c r="G14" s="52"/>
      <c r="H14" s="53"/>
      <c r="I14" s="53">
        <v>233000</v>
      </c>
      <c r="J14" s="53">
        <v>221000</v>
      </c>
      <c r="K14" s="53">
        <v>205000</v>
      </c>
      <c r="L14" s="53">
        <v>195000</v>
      </c>
      <c r="M14" s="53">
        <v>188000</v>
      </c>
      <c r="N14" s="53">
        <v>181000</v>
      </c>
      <c r="O14" s="53">
        <v>174000</v>
      </c>
      <c r="P14" s="53">
        <v>167000</v>
      </c>
      <c r="Q14" s="53">
        <v>160000</v>
      </c>
      <c r="R14" s="53">
        <v>150000</v>
      </c>
      <c r="S14" s="113">
        <v>136000</v>
      </c>
      <c r="T14" s="53">
        <v>128000</v>
      </c>
      <c r="U14" s="53">
        <v>125000</v>
      </c>
      <c r="V14" s="53"/>
      <c r="W14" s="54"/>
    </row>
    <row r="15" spans="1:23" s="13" customFormat="1" ht="15" customHeight="1">
      <c r="A15" s="182"/>
      <c r="B15" s="49" t="s">
        <v>49</v>
      </c>
      <c r="C15" s="146" t="s">
        <v>74</v>
      </c>
      <c r="D15" s="50"/>
      <c r="E15" s="51">
        <f aca="true" t="shared" si="2" ref="E15:U15">IF(D14="","",E14/D14-1)</f>
      </c>
      <c r="F15" s="51">
        <f t="shared" si="2"/>
      </c>
      <c r="G15" s="51">
        <f t="shared" si="2"/>
      </c>
      <c r="H15" s="51">
        <f t="shared" si="2"/>
      </c>
      <c r="I15" s="51">
        <f t="shared" si="2"/>
      </c>
      <c r="J15" s="51">
        <f t="shared" si="2"/>
        <v>-0.05150214592274682</v>
      </c>
      <c r="K15" s="51">
        <f t="shared" si="2"/>
        <v>-0.07239819004524883</v>
      </c>
      <c r="L15" s="51">
        <f>IF(K14="","",L14/K14-1)</f>
        <v>-0.04878048780487809</v>
      </c>
      <c r="M15" s="51">
        <f>IF(L14="","",M14/L14-1)</f>
        <v>-0.03589743589743588</v>
      </c>
      <c r="N15" s="51">
        <f t="shared" si="2"/>
        <v>-0.037234042553191515</v>
      </c>
      <c r="O15" s="51">
        <f t="shared" si="2"/>
        <v>-0.03867403314917128</v>
      </c>
      <c r="P15" s="51">
        <f t="shared" si="2"/>
        <v>-0.04022988505747127</v>
      </c>
      <c r="Q15" s="51">
        <f t="shared" si="2"/>
        <v>-0.041916167664670656</v>
      </c>
      <c r="R15" s="51">
        <f t="shared" si="2"/>
        <v>-0.0625</v>
      </c>
      <c r="S15" s="111">
        <f t="shared" si="2"/>
        <v>-0.09333333333333338</v>
      </c>
      <c r="T15" s="111">
        <f t="shared" si="2"/>
        <v>-0.05882352941176472</v>
      </c>
      <c r="U15" s="111">
        <f t="shared" si="2"/>
        <v>-0.0234375</v>
      </c>
      <c r="V15" s="51"/>
      <c r="W15" s="117"/>
    </row>
    <row r="16" spans="1:23" s="13" customFormat="1" ht="15" customHeight="1">
      <c r="A16" s="171" t="s">
        <v>32</v>
      </c>
      <c r="B16" s="31" t="s">
        <v>50</v>
      </c>
      <c r="C16" s="147" t="s">
        <v>168</v>
      </c>
      <c r="D16" s="11"/>
      <c r="E16" s="11"/>
      <c r="F16" s="11">
        <v>345000</v>
      </c>
      <c r="G16" s="11">
        <v>325000</v>
      </c>
      <c r="H16" s="11">
        <v>312000</v>
      </c>
      <c r="I16" s="12">
        <v>300000</v>
      </c>
      <c r="J16" s="12">
        <v>288000</v>
      </c>
      <c r="K16" s="12">
        <v>265000</v>
      </c>
      <c r="L16" s="12">
        <v>250000</v>
      </c>
      <c r="M16" s="12">
        <v>240000</v>
      </c>
      <c r="N16" s="12">
        <v>231000</v>
      </c>
      <c r="O16" s="12">
        <v>222000</v>
      </c>
      <c r="P16" s="12">
        <v>212000</v>
      </c>
      <c r="Q16" s="12">
        <v>202000</v>
      </c>
      <c r="R16" s="12">
        <v>193000</v>
      </c>
      <c r="S16" s="15">
        <v>179000</v>
      </c>
      <c r="T16" s="12">
        <v>169000</v>
      </c>
      <c r="U16" s="12">
        <v>165000</v>
      </c>
      <c r="V16" s="12"/>
      <c r="W16" s="19"/>
    </row>
    <row r="17" spans="1:23" s="13" customFormat="1" ht="15" customHeight="1">
      <c r="A17" s="172"/>
      <c r="B17" s="16" t="s">
        <v>51</v>
      </c>
      <c r="C17" s="148" t="s">
        <v>74</v>
      </c>
      <c r="D17" s="22"/>
      <c r="E17" s="14">
        <f aca="true" t="shared" si="3" ref="E17:U17">IF(D16="","",E16/D16-1)</f>
      </c>
      <c r="F17" s="14">
        <f t="shared" si="3"/>
      </c>
      <c r="G17" s="14">
        <f t="shared" si="3"/>
        <v>-0.05797101449275366</v>
      </c>
      <c r="H17" s="14">
        <f t="shared" si="3"/>
        <v>-0.040000000000000036</v>
      </c>
      <c r="I17" s="14">
        <f t="shared" si="3"/>
        <v>-0.038461538461538436</v>
      </c>
      <c r="J17" s="14">
        <f t="shared" si="3"/>
        <v>-0.040000000000000036</v>
      </c>
      <c r="K17" s="14">
        <f>IF(J16="","",K16/J16-1)</f>
        <v>-0.07986111111111116</v>
      </c>
      <c r="L17" s="14">
        <f>IF(K16="","",L16/K16-1)</f>
        <v>-0.05660377358490565</v>
      </c>
      <c r="M17" s="14">
        <f>IF(L16="","",M16/L16-1)</f>
        <v>-0.040000000000000036</v>
      </c>
      <c r="N17" s="14">
        <f t="shared" si="3"/>
        <v>-0.03749999999999998</v>
      </c>
      <c r="O17" s="14">
        <f t="shared" si="3"/>
        <v>-0.038961038961038974</v>
      </c>
      <c r="P17" s="14">
        <f t="shared" si="3"/>
        <v>-0.04504504504504503</v>
      </c>
      <c r="Q17" s="14">
        <f t="shared" si="3"/>
        <v>-0.047169811320754707</v>
      </c>
      <c r="R17" s="14">
        <f t="shared" si="3"/>
        <v>-0.044554455445544594</v>
      </c>
      <c r="S17" s="120">
        <f t="shared" si="3"/>
        <v>-0.07253886010362698</v>
      </c>
      <c r="T17" s="120">
        <f t="shared" si="3"/>
        <v>-0.05586592178770955</v>
      </c>
      <c r="U17" s="120">
        <f t="shared" si="3"/>
        <v>-0.023668639053254448</v>
      </c>
      <c r="V17" s="125"/>
      <c r="W17" s="123"/>
    </row>
    <row r="18" spans="1:23" s="13" customFormat="1" ht="15" customHeight="1">
      <c r="A18" s="171" t="s">
        <v>33</v>
      </c>
      <c r="B18" s="45" t="s">
        <v>40</v>
      </c>
      <c r="C18" s="149" t="s">
        <v>168</v>
      </c>
      <c r="D18" s="52">
        <v>378000</v>
      </c>
      <c r="E18" s="52">
        <v>484000</v>
      </c>
      <c r="F18" s="52">
        <v>525000</v>
      </c>
      <c r="G18" s="52">
        <v>500000</v>
      </c>
      <c r="H18" s="53">
        <v>483000</v>
      </c>
      <c r="I18" s="53">
        <v>425000</v>
      </c>
      <c r="J18" s="53">
        <v>385000</v>
      </c>
      <c r="K18" s="53">
        <v>340000</v>
      </c>
      <c r="L18" s="53">
        <v>310000</v>
      </c>
      <c r="M18" s="53">
        <v>294000</v>
      </c>
      <c r="N18" s="53">
        <v>283000</v>
      </c>
      <c r="O18" s="53">
        <v>273000</v>
      </c>
      <c r="P18" s="53">
        <v>262000</v>
      </c>
      <c r="Q18" s="53">
        <v>246000</v>
      </c>
      <c r="R18" s="53">
        <v>232000</v>
      </c>
      <c r="S18" s="113">
        <v>213000</v>
      </c>
      <c r="T18" s="53">
        <v>204000</v>
      </c>
      <c r="U18" s="53">
        <v>200000</v>
      </c>
      <c r="V18" s="53"/>
      <c r="W18" s="54"/>
    </row>
    <row r="19" spans="1:23" s="13" customFormat="1" ht="15" customHeight="1">
      <c r="A19" s="172"/>
      <c r="B19" s="49" t="s">
        <v>41</v>
      </c>
      <c r="C19" s="146" t="s">
        <v>74</v>
      </c>
      <c r="D19" s="50"/>
      <c r="E19" s="51">
        <f aca="true" t="shared" si="4" ref="E19:U19">IF(D18="","",E18/D18-1)</f>
        <v>0.28042328042328046</v>
      </c>
      <c r="F19" s="51">
        <f t="shared" si="4"/>
        <v>0.084710743801653</v>
      </c>
      <c r="G19" s="51">
        <f t="shared" si="4"/>
        <v>-0.04761904761904767</v>
      </c>
      <c r="H19" s="51">
        <f t="shared" si="4"/>
        <v>-0.03400000000000003</v>
      </c>
      <c r="I19" s="51">
        <f t="shared" si="4"/>
        <v>-0.12008281573498969</v>
      </c>
      <c r="J19" s="51">
        <f t="shared" si="4"/>
        <v>-0.09411764705882353</v>
      </c>
      <c r="K19" s="51">
        <f t="shared" si="4"/>
        <v>-0.11688311688311692</v>
      </c>
      <c r="L19" s="51">
        <f t="shared" si="4"/>
        <v>-0.08823529411764708</v>
      </c>
      <c r="M19" s="51">
        <f t="shared" si="4"/>
        <v>-0.05161290322580647</v>
      </c>
      <c r="N19" s="51">
        <f t="shared" si="4"/>
        <v>-0.0374149659863946</v>
      </c>
      <c r="O19" s="51">
        <f t="shared" si="4"/>
        <v>-0.035335689045936425</v>
      </c>
      <c r="P19" s="51">
        <f t="shared" si="4"/>
        <v>-0.04029304029304026</v>
      </c>
      <c r="Q19" s="51">
        <f t="shared" si="4"/>
        <v>-0.06106870229007633</v>
      </c>
      <c r="R19" s="51">
        <f t="shared" si="4"/>
        <v>-0.05691056910569103</v>
      </c>
      <c r="S19" s="111">
        <f t="shared" si="4"/>
        <v>-0.0818965517241379</v>
      </c>
      <c r="T19" s="111">
        <f t="shared" si="4"/>
        <v>-0.04225352112676062</v>
      </c>
      <c r="U19" s="111">
        <f t="shared" si="4"/>
        <v>-0.019607843137254943</v>
      </c>
      <c r="V19" s="51"/>
      <c r="W19" s="117"/>
    </row>
    <row r="20" spans="1:23" s="13" customFormat="1" ht="15" customHeight="1">
      <c r="A20" s="173" t="s">
        <v>35</v>
      </c>
      <c r="B20" s="31" t="s">
        <v>52</v>
      </c>
      <c r="C20" s="147" t="s">
        <v>168</v>
      </c>
      <c r="D20" s="89">
        <v>167000</v>
      </c>
      <c r="E20" s="89">
        <v>197000</v>
      </c>
      <c r="F20" s="89">
        <v>199000</v>
      </c>
      <c r="G20" s="89">
        <v>180000</v>
      </c>
      <c r="H20" s="89">
        <v>174000</v>
      </c>
      <c r="I20" s="89">
        <v>170000</v>
      </c>
      <c r="J20" s="17">
        <v>168000</v>
      </c>
      <c r="K20" s="17">
        <v>160000</v>
      </c>
      <c r="L20" s="17">
        <v>152000</v>
      </c>
      <c r="M20" s="17">
        <v>146000</v>
      </c>
      <c r="N20" s="17">
        <v>140000</v>
      </c>
      <c r="O20" s="17">
        <v>134000</v>
      </c>
      <c r="P20" s="17">
        <v>128000</v>
      </c>
      <c r="Q20" s="17">
        <v>122000</v>
      </c>
      <c r="R20" s="17">
        <v>114000</v>
      </c>
      <c r="S20" s="121">
        <v>103000</v>
      </c>
      <c r="T20" s="17">
        <v>94800</v>
      </c>
      <c r="U20" s="17">
        <v>92000</v>
      </c>
      <c r="V20" s="17"/>
      <c r="W20" s="20"/>
    </row>
    <row r="21" spans="1:23" s="13" customFormat="1" ht="15" customHeight="1">
      <c r="A21" s="174"/>
      <c r="B21" s="23" t="s">
        <v>53</v>
      </c>
      <c r="C21" s="150" t="s">
        <v>74</v>
      </c>
      <c r="D21" s="90"/>
      <c r="E21" s="18">
        <f aca="true" t="shared" si="5" ref="E21:U21">IF(D20="","",E20/D20-1)</f>
        <v>0.17964071856287434</v>
      </c>
      <c r="F21" s="18">
        <f t="shared" si="5"/>
        <v>0.010152284263959421</v>
      </c>
      <c r="G21" s="18">
        <f t="shared" si="5"/>
        <v>-0.09547738693467334</v>
      </c>
      <c r="H21" s="18">
        <f t="shared" si="5"/>
        <v>-0.033333333333333326</v>
      </c>
      <c r="I21" s="18">
        <f t="shared" si="5"/>
        <v>-0.02298850574712641</v>
      </c>
      <c r="J21" s="18">
        <f t="shared" si="5"/>
        <v>-0.0117647058823529</v>
      </c>
      <c r="K21" s="18">
        <f t="shared" si="5"/>
        <v>-0.04761904761904767</v>
      </c>
      <c r="L21" s="18">
        <f t="shared" si="5"/>
        <v>-0.050000000000000044</v>
      </c>
      <c r="M21" s="18">
        <f t="shared" si="5"/>
        <v>-0.03947368421052633</v>
      </c>
      <c r="N21" s="18">
        <f t="shared" si="5"/>
        <v>-0.04109589041095896</v>
      </c>
      <c r="O21" s="18">
        <f t="shared" si="5"/>
        <v>-0.042857142857142816</v>
      </c>
      <c r="P21" s="18">
        <f t="shared" si="5"/>
        <v>-0.04477611940298509</v>
      </c>
      <c r="Q21" s="18">
        <f t="shared" si="5"/>
        <v>-0.046875</v>
      </c>
      <c r="R21" s="18">
        <f t="shared" si="5"/>
        <v>-0.06557377049180324</v>
      </c>
      <c r="S21" s="122">
        <f t="shared" si="5"/>
        <v>-0.0964912280701754</v>
      </c>
      <c r="T21" s="122">
        <f t="shared" si="5"/>
        <v>-0.07961165048543695</v>
      </c>
      <c r="U21" s="122">
        <f t="shared" si="5"/>
        <v>-0.029535864978902926</v>
      </c>
      <c r="V21" s="126"/>
      <c r="W21" s="124"/>
    </row>
  </sheetData>
  <mergeCells count="11">
    <mergeCell ref="A20:A21"/>
    <mergeCell ref="A12:A13"/>
    <mergeCell ref="A14:A15"/>
    <mergeCell ref="A16:A17"/>
    <mergeCell ref="A18:A19"/>
    <mergeCell ref="N3:O3"/>
    <mergeCell ref="N4:O4"/>
    <mergeCell ref="A10:A11"/>
    <mergeCell ref="A8:A9"/>
    <mergeCell ref="B8:B9"/>
    <mergeCell ref="C8:C9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18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5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3"/>
      <c r="B2" s="25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87" t="s">
        <v>25</v>
      </c>
      <c r="B4" s="177" t="s">
        <v>86</v>
      </c>
      <c r="C4" s="177" t="s">
        <v>87</v>
      </c>
      <c r="D4" s="177" t="s">
        <v>88</v>
      </c>
      <c r="E4" s="224" t="s">
        <v>89</v>
      </c>
      <c r="F4" s="225"/>
      <c r="G4" s="226"/>
      <c r="H4" s="177" t="s">
        <v>90</v>
      </c>
      <c r="I4" s="195" t="s">
        <v>81</v>
      </c>
      <c r="J4" s="195" t="s">
        <v>82</v>
      </c>
      <c r="K4" s="195" t="s">
        <v>83</v>
      </c>
      <c r="L4" s="219" t="s">
        <v>84</v>
      </c>
    </row>
    <row r="5" spans="1:12" s="10" customFormat="1" ht="15" customHeight="1">
      <c r="A5" s="188"/>
      <c r="B5" s="178"/>
      <c r="C5" s="178"/>
      <c r="D5" s="178"/>
      <c r="E5" s="227"/>
      <c r="F5" s="228"/>
      <c r="G5" s="229"/>
      <c r="H5" s="178"/>
      <c r="I5" s="196"/>
      <c r="J5" s="196"/>
      <c r="K5" s="196"/>
      <c r="L5" s="220"/>
    </row>
    <row r="6" spans="1:12" s="13" customFormat="1" ht="15" customHeight="1">
      <c r="A6" s="231" t="s">
        <v>28</v>
      </c>
      <c r="B6" s="175">
        <v>229</v>
      </c>
      <c r="C6" s="70" t="s">
        <v>94</v>
      </c>
      <c r="D6" s="151" t="s">
        <v>103</v>
      </c>
      <c r="E6" s="71"/>
      <c r="F6" s="179" t="s">
        <v>159</v>
      </c>
      <c r="G6" s="72"/>
      <c r="H6" s="175" t="s">
        <v>147</v>
      </c>
      <c r="I6" s="175" t="s">
        <v>152</v>
      </c>
      <c r="J6" s="70" t="s">
        <v>118</v>
      </c>
      <c r="K6" s="70" t="s">
        <v>128</v>
      </c>
      <c r="L6" s="193" t="s">
        <v>85</v>
      </c>
    </row>
    <row r="7" spans="1:12" s="13" customFormat="1" ht="15" customHeight="1">
      <c r="A7" s="232"/>
      <c r="B7" s="189"/>
      <c r="C7" s="73" t="s">
        <v>140</v>
      </c>
      <c r="D7" s="152" t="s">
        <v>104</v>
      </c>
      <c r="E7" s="74"/>
      <c r="F7" s="180"/>
      <c r="G7" s="75"/>
      <c r="H7" s="176"/>
      <c r="I7" s="215"/>
      <c r="J7" s="76" t="s">
        <v>153</v>
      </c>
      <c r="K7" s="77" t="s">
        <v>156</v>
      </c>
      <c r="L7" s="194"/>
    </row>
    <row r="8" spans="1:12" s="13" customFormat="1" ht="15" customHeight="1">
      <c r="A8" s="231" t="s">
        <v>29</v>
      </c>
      <c r="B8" s="183">
        <v>425</v>
      </c>
      <c r="C8" s="30" t="s">
        <v>98</v>
      </c>
      <c r="D8" s="153" t="s">
        <v>103</v>
      </c>
      <c r="E8" s="78"/>
      <c r="F8" s="185" t="s">
        <v>160</v>
      </c>
      <c r="G8" s="11"/>
      <c r="H8" s="183" t="s">
        <v>148</v>
      </c>
      <c r="I8" s="183" t="s">
        <v>117</v>
      </c>
      <c r="J8" s="79" t="s">
        <v>118</v>
      </c>
      <c r="K8" s="79" t="s">
        <v>157</v>
      </c>
      <c r="L8" s="200" t="s">
        <v>85</v>
      </c>
    </row>
    <row r="9" spans="1:12" s="13" customFormat="1" ht="15" customHeight="1">
      <c r="A9" s="232"/>
      <c r="B9" s="217"/>
      <c r="C9" s="80" t="s">
        <v>141</v>
      </c>
      <c r="D9" s="154" t="s">
        <v>143</v>
      </c>
      <c r="E9" s="81"/>
      <c r="F9" s="186"/>
      <c r="G9" s="82"/>
      <c r="H9" s="198"/>
      <c r="I9" s="215"/>
      <c r="J9" s="83" t="s">
        <v>122</v>
      </c>
      <c r="K9" s="84" t="s">
        <v>127</v>
      </c>
      <c r="L9" s="200"/>
    </row>
    <row r="10" spans="1:12" s="13" customFormat="1" ht="15" customHeight="1">
      <c r="A10" s="231" t="s">
        <v>30</v>
      </c>
      <c r="B10" s="197">
        <v>166</v>
      </c>
      <c r="C10" s="85" t="s">
        <v>94</v>
      </c>
      <c r="D10" s="155" t="s">
        <v>103</v>
      </c>
      <c r="E10" s="86"/>
      <c r="F10" s="199" t="s">
        <v>161</v>
      </c>
      <c r="G10" s="87"/>
      <c r="H10" s="197" t="s">
        <v>149</v>
      </c>
      <c r="I10" s="197" t="s">
        <v>116</v>
      </c>
      <c r="J10" s="85" t="s">
        <v>118</v>
      </c>
      <c r="K10" s="85" t="s">
        <v>126</v>
      </c>
      <c r="L10" s="202" t="s">
        <v>85</v>
      </c>
    </row>
    <row r="11" spans="1:12" s="13" customFormat="1" ht="15" customHeight="1">
      <c r="A11" s="232"/>
      <c r="B11" s="189"/>
      <c r="C11" s="73" t="s">
        <v>142</v>
      </c>
      <c r="D11" s="152" t="s">
        <v>104</v>
      </c>
      <c r="E11" s="74"/>
      <c r="F11" s="180"/>
      <c r="G11" s="75"/>
      <c r="H11" s="176"/>
      <c r="I11" s="215"/>
      <c r="J11" s="76" t="s">
        <v>120</v>
      </c>
      <c r="K11" s="77" t="s">
        <v>127</v>
      </c>
      <c r="L11" s="202"/>
    </row>
    <row r="12" spans="1:12" s="13" customFormat="1" ht="15" customHeight="1">
      <c r="A12" s="233" t="s">
        <v>32</v>
      </c>
      <c r="B12" s="183">
        <v>345</v>
      </c>
      <c r="C12" s="30" t="s">
        <v>94</v>
      </c>
      <c r="D12" s="153" t="s">
        <v>144</v>
      </c>
      <c r="E12" s="78"/>
      <c r="F12" s="185" t="s">
        <v>162</v>
      </c>
      <c r="G12" s="11"/>
      <c r="H12" s="183" t="s">
        <v>150</v>
      </c>
      <c r="I12" s="183" t="s">
        <v>116</v>
      </c>
      <c r="J12" s="79" t="s">
        <v>118</v>
      </c>
      <c r="K12" s="79" t="s">
        <v>130</v>
      </c>
      <c r="L12" s="200" t="s">
        <v>85</v>
      </c>
    </row>
    <row r="13" spans="1:12" s="13" customFormat="1" ht="15" customHeight="1">
      <c r="A13" s="234"/>
      <c r="B13" s="217"/>
      <c r="C13" s="80" t="s">
        <v>142</v>
      </c>
      <c r="D13" s="154" t="s">
        <v>145</v>
      </c>
      <c r="E13" s="81"/>
      <c r="F13" s="186"/>
      <c r="G13" s="82"/>
      <c r="H13" s="198"/>
      <c r="I13" s="215"/>
      <c r="J13" s="83" t="s">
        <v>154</v>
      </c>
      <c r="K13" s="84" t="s">
        <v>158</v>
      </c>
      <c r="L13" s="200"/>
    </row>
    <row r="14" spans="1:12" s="13" customFormat="1" ht="15" customHeight="1">
      <c r="A14" s="233" t="s">
        <v>33</v>
      </c>
      <c r="B14" s="197">
        <v>1376</v>
      </c>
      <c r="C14" s="85" t="s">
        <v>100</v>
      </c>
      <c r="D14" s="155" t="s">
        <v>105</v>
      </c>
      <c r="E14" s="86"/>
      <c r="F14" s="199" t="s">
        <v>137</v>
      </c>
      <c r="G14" s="87"/>
      <c r="H14" s="197" t="s">
        <v>114</v>
      </c>
      <c r="I14" s="197" t="s">
        <v>116</v>
      </c>
      <c r="J14" s="85" t="s">
        <v>118</v>
      </c>
      <c r="K14" s="85" t="s">
        <v>130</v>
      </c>
      <c r="L14" s="202" t="s">
        <v>85</v>
      </c>
    </row>
    <row r="15" spans="1:12" s="13" customFormat="1" ht="15" customHeight="1">
      <c r="A15" s="234"/>
      <c r="B15" s="189"/>
      <c r="C15" s="73" t="s">
        <v>101</v>
      </c>
      <c r="D15" s="152" t="s">
        <v>106</v>
      </c>
      <c r="E15" s="74"/>
      <c r="F15" s="180"/>
      <c r="G15" s="75"/>
      <c r="H15" s="176"/>
      <c r="I15" s="215"/>
      <c r="J15" s="76" t="s">
        <v>123</v>
      </c>
      <c r="K15" s="77" t="s">
        <v>131</v>
      </c>
      <c r="L15" s="202"/>
    </row>
    <row r="16" spans="1:12" s="13" customFormat="1" ht="15" customHeight="1">
      <c r="A16" s="235" t="s">
        <v>35</v>
      </c>
      <c r="B16" s="183">
        <v>1672</v>
      </c>
      <c r="C16" s="30" t="s">
        <v>98</v>
      </c>
      <c r="D16" s="153" t="s">
        <v>146</v>
      </c>
      <c r="E16" s="88"/>
      <c r="F16" s="185" t="s">
        <v>163</v>
      </c>
      <c r="G16" s="89"/>
      <c r="H16" s="183" t="s">
        <v>151</v>
      </c>
      <c r="I16" s="183" t="s">
        <v>117</v>
      </c>
      <c r="J16" s="30" t="s">
        <v>118</v>
      </c>
      <c r="K16" s="30" t="s">
        <v>132</v>
      </c>
      <c r="L16" s="200" t="s">
        <v>85</v>
      </c>
    </row>
    <row r="17" spans="1:12" s="13" customFormat="1" ht="15" customHeight="1">
      <c r="A17" s="236"/>
      <c r="B17" s="214"/>
      <c r="C17" s="107" t="s">
        <v>97</v>
      </c>
      <c r="D17" s="156"/>
      <c r="E17" s="69"/>
      <c r="F17" s="204"/>
      <c r="G17" s="90"/>
      <c r="H17" s="216"/>
      <c r="I17" s="216"/>
      <c r="J17" s="91" t="s">
        <v>155</v>
      </c>
      <c r="K17" s="92" t="s">
        <v>127</v>
      </c>
      <c r="L17" s="218"/>
    </row>
    <row r="18" ht="19.5" customHeight="1">
      <c r="D18" s="237"/>
    </row>
  </sheetData>
  <mergeCells count="46">
    <mergeCell ref="I6:I7"/>
    <mergeCell ref="H6:H7"/>
    <mergeCell ref="H8:H9"/>
    <mergeCell ref="H10:H11"/>
    <mergeCell ref="I10:I11"/>
    <mergeCell ref="A10:A11"/>
    <mergeCell ref="B10:B11"/>
    <mergeCell ref="F10:F11"/>
    <mergeCell ref="A12:A13"/>
    <mergeCell ref="B12:B13"/>
    <mergeCell ref="F6:F7"/>
    <mergeCell ref="A4:A5"/>
    <mergeCell ref="A6:A7"/>
    <mergeCell ref="B4:B5"/>
    <mergeCell ref="C4:C5"/>
    <mergeCell ref="L16:L17"/>
    <mergeCell ref="D4:D5"/>
    <mergeCell ref="B6:B7"/>
    <mergeCell ref="L4:L5"/>
    <mergeCell ref="H4:H5"/>
    <mergeCell ref="I4:I5"/>
    <mergeCell ref="J4:J5"/>
    <mergeCell ref="K4:K5"/>
    <mergeCell ref="L6:L7"/>
    <mergeCell ref="E4:G5"/>
    <mergeCell ref="L8:L9"/>
    <mergeCell ref="L10:L11"/>
    <mergeCell ref="L12:L13"/>
    <mergeCell ref="L14:L15"/>
    <mergeCell ref="A8:A9"/>
    <mergeCell ref="B8:B9"/>
    <mergeCell ref="F8:F9"/>
    <mergeCell ref="I8:I9"/>
    <mergeCell ref="H12:H13"/>
    <mergeCell ref="F12:F13"/>
    <mergeCell ref="I12:I13"/>
    <mergeCell ref="F16:F17"/>
    <mergeCell ref="I16:I17"/>
    <mergeCell ref="H16:H17"/>
    <mergeCell ref="F14:F15"/>
    <mergeCell ref="I14:I15"/>
    <mergeCell ref="H14:H15"/>
    <mergeCell ref="A14:A15"/>
    <mergeCell ref="B14:B15"/>
    <mergeCell ref="A16:A17"/>
    <mergeCell ref="B16:B17"/>
  </mergeCells>
  <hyperlinks>
    <hyperlink ref="L6:L7" location="地価調査!A10" display="戻る"/>
    <hyperlink ref="L16:L17" location="地価調査!A20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Q32:Q192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97" t="s">
        <v>85</v>
      </c>
    </row>
    <row r="64" ht="13.5">
      <c r="Q64" s="97" t="s">
        <v>85</v>
      </c>
    </row>
    <row r="96" ht="13.5">
      <c r="Q96" s="97" t="s">
        <v>85</v>
      </c>
    </row>
    <row r="128" ht="13.5">
      <c r="Q128" s="97" t="s">
        <v>85</v>
      </c>
    </row>
    <row r="160" ht="13.5">
      <c r="Q160" s="97" t="s">
        <v>85</v>
      </c>
    </row>
    <row r="192" ht="13.5">
      <c r="Q192" s="97" t="s">
        <v>85</v>
      </c>
    </row>
  </sheetData>
  <hyperlinks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V76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3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>
      <c r="A2" s="33"/>
      <c r="B2" s="34"/>
      <c r="C2" s="25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5" customHeight="1">
      <c r="A3" s="33"/>
      <c r="B3" s="33"/>
      <c r="C3" s="35" t="s">
        <v>17</v>
      </c>
      <c r="D3" s="1"/>
      <c r="E3" s="36" t="s">
        <v>19</v>
      </c>
      <c r="G3" s="37" t="s">
        <v>20</v>
      </c>
      <c r="I3" s="38" t="s">
        <v>21</v>
      </c>
      <c r="K3" s="39" t="s">
        <v>18</v>
      </c>
      <c r="M3" s="163" t="s">
        <v>22</v>
      </c>
      <c r="N3" s="164"/>
      <c r="Q3" s="1"/>
      <c r="R3" s="1"/>
      <c r="S3" s="1"/>
      <c r="T3" s="1"/>
      <c r="U3" s="1"/>
      <c r="V3" s="1"/>
    </row>
    <row r="4" spans="1:22" s="2" customFormat="1" ht="15" customHeight="1">
      <c r="A4" s="33"/>
      <c r="B4" s="33"/>
      <c r="C4" s="40" t="s">
        <v>65</v>
      </c>
      <c r="D4" s="1"/>
      <c r="E4" s="41" t="s">
        <v>66</v>
      </c>
      <c r="G4" s="42" t="s">
        <v>67</v>
      </c>
      <c r="I4" s="43" t="s">
        <v>68</v>
      </c>
      <c r="K4" s="44" t="s">
        <v>69</v>
      </c>
      <c r="M4" s="165" t="s">
        <v>70</v>
      </c>
      <c r="N4" s="166"/>
      <c r="O4" s="24"/>
      <c r="P4" s="1"/>
      <c r="Q4" s="1"/>
      <c r="R4" s="1"/>
      <c r="S4" s="1"/>
      <c r="T4" s="1"/>
      <c r="U4" s="1"/>
      <c r="V4" s="1"/>
    </row>
    <row r="5" spans="1:22" s="2" customFormat="1" ht="15" customHeight="1">
      <c r="A5" s="33"/>
      <c r="B5" s="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33"/>
      <c r="B6" s="3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71</v>
      </c>
    </row>
    <row r="7" spans="1:22" s="2" customFormat="1" ht="15" customHeight="1">
      <c r="A7" s="33"/>
      <c r="B7" s="3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169" t="s">
        <v>25</v>
      </c>
      <c r="B8" s="159" t="s">
        <v>72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8" t="s">
        <v>4</v>
      </c>
      <c r="S8" s="9" t="s">
        <v>164</v>
      </c>
      <c r="T8" s="9" t="s">
        <v>165</v>
      </c>
      <c r="U8" s="9" t="s">
        <v>166</v>
      </c>
      <c r="V8" s="115" t="s">
        <v>167</v>
      </c>
    </row>
    <row r="9" spans="1:22" s="10" customFormat="1" ht="15" customHeight="1">
      <c r="A9" s="170"/>
      <c r="B9" s="160"/>
      <c r="C9" s="21" t="s">
        <v>23</v>
      </c>
      <c r="D9" s="21" t="s">
        <v>23</v>
      </c>
      <c r="E9" s="21" t="s">
        <v>23</v>
      </c>
      <c r="F9" s="21" t="s">
        <v>23</v>
      </c>
      <c r="G9" s="21" t="s">
        <v>23</v>
      </c>
      <c r="H9" s="21" t="s">
        <v>23</v>
      </c>
      <c r="I9" s="21" t="s">
        <v>23</v>
      </c>
      <c r="J9" s="21" t="s">
        <v>23</v>
      </c>
      <c r="K9" s="21" t="s">
        <v>23</v>
      </c>
      <c r="L9" s="21" t="s">
        <v>23</v>
      </c>
      <c r="M9" s="21" t="s">
        <v>23</v>
      </c>
      <c r="N9" s="21" t="s">
        <v>23</v>
      </c>
      <c r="O9" s="21" t="s">
        <v>23</v>
      </c>
      <c r="P9" s="21" t="s">
        <v>23</v>
      </c>
      <c r="Q9" s="21" t="s">
        <v>23</v>
      </c>
      <c r="R9" s="109" t="s">
        <v>23</v>
      </c>
      <c r="S9" s="7" t="s">
        <v>23</v>
      </c>
      <c r="T9" s="7" t="s">
        <v>23</v>
      </c>
      <c r="U9" s="7" t="s">
        <v>23</v>
      </c>
      <c r="V9" s="116" t="s">
        <v>23</v>
      </c>
    </row>
    <row r="10" spans="1:22" s="10" customFormat="1" ht="15" customHeight="1">
      <c r="A10" s="181" t="s">
        <v>29</v>
      </c>
      <c r="B10" s="45" t="s">
        <v>55</v>
      </c>
      <c r="C10" s="59">
        <v>122000</v>
      </c>
      <c r="D10" s="59">
        <v>142000</v>
      </c>
      <c r="E10" s="59">
        <v>146000</v>
      </c>
      <c r="F10" s="59">
        <v>136000</v>
      </c>
      <c r="G10" s="59">
        <v>131000</v>
      </c>
      <c r="H10" s="59">
        <v>128000</v>
      </c>
      <c r="I10" s="59">
        <v>128000</v>
      </c>
      <c r="J10" s="59"/>
      <c r="K10" s="59"/>
      <c r="L10" s="59"/>
      <c r="M10" s="59"/>
      <c r="N10" s="60"/>
      <c r="O10" s="60"/>
      <c r="P10" s="60"/>
      <c r="Q10" s="60"/>
      <c r="R10" s="127"/>
      <c r="S10" s="135"/>
      <c r="T10" s="135"/>
      <c r="U10" s="135"/>
      <c r="V10" s="61"/>
    </row>
    <row r="11" spans="1:22" s="10" customFormat="1" ht="15" customHeight="1">
      <c r="A11" s="182"/>
      <c r="B11" s="49" t="s">
        <v>56</v>
      </c>
      <c r="C11" s="62"/>
      <c r="D11" s="62">
        <f aca="true" t="shared" si="0" ref="D11:I11">IF(C10="","",D10/C10-1)</f>
        <v>0.16393442622950816</v>
      </c>
      <c r="E11" s="62">
        <f t="shared" si="0"/>
        <v>0.028169014084507005</v>
      </c>
      <c r="F11" s="62">
        <f t="shared" si="0"/>
        <v>-0.06849315068493156</v>
      </c>
      <c r="G11" s="62">
        <f t="shared" si="0"/>
        <v>-0.03676470588235292</v>
      </c>
      <c r="H11" s="62">
        <f t="shared" si="0"/>
        <v>-0.022900763358778664</v>
      </c>
      <c r="I11" s="62">
        <f t="shared" si="0"/>
        <v>0</v>
      </c>
      <c r="J11" s="62"/>
      <c r="K11" s="62">
        <f>IF(J10="","",K10/J10-1)</f>
      </c>
      <c r="L11" s="62">
        <f>IF(K10="","",L10/K10-1)</f>
      </c>
      <c r="M11" s="62"/>
      <c r="N11" s="63"/>
      <c r="O11" s="64"/>
      <c r="P11" s="64"/>
      <c r="Q11" s="64"/>
      <c r="R11" s="128"/>
      <c r="S11" s="63"/>
      <c r="T11" s="63"/>
      <c r="U11" s="63"/>
      <c r="V11" s="65"/>
    </row>
    <row r="12" spans="1:22" s="10" customFormat="1" ht="15" customHeight="1">
      <c r="A12" s="181" t="s">
        <v>30</v>
      </c>
      <c r="B12" s="31" t="s">
        <v>57</v>
      </c>
      <c r="C12" s="17">
        <v>210000</v>
      </c>
      <c r="D12" s="17">
        <v>260000</v>
      </c>
      <c r="E12" s="17">
        <v>265000</v>
      </c>
      <c r="F12" s="17">
        <v>246000</v>
      </c>
      <c r="G12" s="17">
        <v>238000</v>
      </c>
      <c r="H12" s="17"/>
      <c r="I12" s="30"/>
      <c r="J12" s="17"/>
      <c r="K12" s="17"/>
      <c r="L12" s="17"/>
      <c r="M12" s="17"/>
      <c r="N12" s="26"/>
      <c r="O12" s="26"/>
      <c r="P12" s="26"/>
      <c r="Q12" s="26"/>
      <c r="R12" s="129"/>
      <c r="S12" s="136"/>
      <c r="T12" s="136"/>
      <c r="U12" s="136"/>
      <c r="V12" s="27"/>
    </row>
    <row r="13" spans="1:22" s="10" customFormat="1" ht="15" customHeight="1">
      <c r="A13" s="182"/>
      <c r="B13" s="16" t="s">
        <v>58</v>
      </c>
      <c r="C13" s="14"/>
      <c r="D13" s="14">
        <f>IF(C12="","",D12/C12-1)</f>
        <v>0.23809523809523814</v>
      </c>
      <c r="E13" s="14">
        <f>IF(D12="","",E12/D12-1)</f>
        <v>0.019230769230769162</v>
      </c>
      <c r="F13" s="14">
        <f>IF(E12="","",F12/E12-1)</f>
        <v>-0.07169811320754715</v>
      </c>
      <c r="G13" s="14">
        <f>IF(F12="","",G12/F12-1)</f>
        <v>-0.03252032520325199</v>
      </c>
      <c r="H13" s="14"/>
      <c r="I13" s="14">
        <f>IF(H12="","",I12/H12-1)</f>
      </c>
      <c r="J13" s="14">
        <f>IF(I12="","",J12/I12-1)</f>
      </c>
      <c r="K13" s="14">
        <f>IF(J12="","",K12/J12-1)</f>
      </c>
      <c r="L13" s="14">
        <f>IF(K12="","",L12/K12-1)</f>
      </c>
      <c r="M13" s="14">
        <f>IF(L12="","",M12/L12-1)</f>
      </c>
      <c r="N13" s="28"/>
      <c r="O13" s="28"/>
      <c r="P13" s="28"/>
      <c r="Q13" s="28"/>
      <c r="R13" s="130"/>
      <c r="S13" s="137"/>
      <c r="T13" s="137"/>
      <c r="U13" s="137"/>
      <c r="V13" s="29"/>
    </row>
    <row r="14" spans="1:22" s="10" customFormat="1" ht="15" customHeight="1">
      <c r="A14" s="171" t="s">
        <v>32</v>
      </c>
      <c r="B14" s="45" t="s">
        <v>62</v>
      </c>
      <c r="C14" s="59">
        <v>242000</v>
      </c>
      <c r="D14" s="59">
        <v>319000</v>
      </c>
      <c r="E14" s="62"/>
      <c r="F14" s="62"/>
      <c r="G14" s="62"/>
      <c r="H14" s="62"/>
      <c r="I14" s="62"/>
      <c r="J14" s="62"/>
      <c r="K14" s="62"/>
      <c r="L14" s="62"/>
      <c r="M14" s="62"/>
      <c r="N14" s="60"/>
      <c r="O14" s="60"/>
      <c r="P14" s="60"/>
      <c r="Q14" s="60"/>
      <c r="R14" s="127"/>
      <c r="S14" s="135"/>
      <c r="T14" s="135"/>
      <c r="U14" s="135"/>
      <c r="V14" s="61"/>
    </row>
    <row r="15" spans="1:22" s="10" customFormat="1" ht="15" customHeight="1">
      <c r="A15" s="172"/>
      <c r="B15" s="49" t="s">
        <v>63</v>
      </c>
      <c r="C15" s="62"/>
      <c r="D15" s="51">
        <f>IF(C14="","",D14/C14-1)</f>
        <v>0.3181818181818181</v>
      </c>
      <c r="E15" s="62"/>
      <c r="F15" s="62"/>
      <c r="G15" s="62"/>
      <c r="H15" s="62"/>
      <c r="I15" s="62"/>
      <c r="J15" s="62"/>
      <c r="K15" s="62"/>
      <c r="L15" s="62"/>
      <c r="M15" s="62"/>
      <c r="N15" s="60"/>
      <c r="O15" s="60"/>
      <c r="P15" s="60"/>
      <c r="Q15" s="60"/>
      <c r="R15" s="127"/>
      <c r="S15" s="135"/>
      <c r="T15" s="135"/>
      <c r="U15" s="135"/>
      <c r="V15" s="61"/>
    </row>
    <row r="16" spans="1:22" s="13" customFormat="1" ht="15" customHeight="1">
      <c r="A16" s="221" t="s">
        <v>34</v>
      </c>
      <c r="B16" s="31" t="s">
        <v>59</v>
      </c>
      <c r="C16" s="17"/>
      <c r="D16" s="17"/>
      <c r="E16" s="17"/>
      <c r="F16" s="17"/>
      <c r="G16" s="17">
        <v>63600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1"/>
      <c r="S16" s="17"/>
      <c r="T16" s="17"/>
      <c r="U16" s="17"/>
      <c r="V16" s="20"/>
    </row>
    <row r="17" spans="1:22" s="13" customFormat="1" ht="15" customHeight="1">
      <c r="A17" s="223"/>
      <c r="B17" s="100" t="s">
        <v>60</v>
      </c>
      <c r="C17" s="101"/>
      <c r="D17" s="101">
        <f aca="true" t="shared" si="1" ref="D17:N17">IF(C16="","",D16/C16-1)</f>
      </c>
      <c r="E17" s="101">
        <f t="shared" si="1"/>
      </c>
      <c r="F17" s="101">
        <f t="shared" si="1"/>
      </c>
      <c r="G17" s="101">
        <f t="shared" si="1"/>
      </c>
      <c r="H17" s="101"/>
      <c r="I17" s="101">
        <f t="shared" si="1"/>
      </c>
      <c r="J17" s="101">
        <f t="shared" si="1"/>
      </c>
      <c r="K17" s="101">
        <f t="shared" si="1"/>
      </c>
      <c r="L17" s="101">
        <f t="shared" si="1"/>
      </c>
      <c r="M17" s="101">
        <f t="shared" si="1"/>
      </c>
      <c r="N17" s="101">
        <f t="shared" si="1"/>
      </c>
      <c r="O17" s="101"/>
      <c r="P17" s="101">
        <f aca="true" t="shared" si="2" ref="P17:V17">IF(O16="","",P16/O16-1)</f>
      </c>
      <c r="Q17" s="101">
        <f t="shared" si="2"/>
      </c>
      <c r="R17" s="131">
        <f t="shared" si="2"/>
      </c>
      <c r="S17" s="101">
        <f t="shared" si="2"/>
      </c>
      <c r="T17" s="101">
        <f t="shared" si="2"/>
      </c>
      <c r="U17" s="101">
        <f t="shared" si="2"/>
      </c>
      <c r="V17" s="134">
        <f t="shared" si="2"/>
      </c>
    </row>
    <row r="18" spans="1:22" s="10" customFormat="1" ht="15" customHeight="1">
      <c r="A18" s="221" t="s">
        <v>93</v>
      </c>
      <c r="B18" s="45" t="s">
        <v>54</v>
      </c>
      <c r="C18" s="59"/>
      <c r="D18" s="59"/>
      <c r="E18" s="102"/>
      <c r="F18" s="102"/>
      <c r="G18" s="102"/>
      <c r="H18" s="58">
        <v>70000</v>
      </c>
      <c r="I18" s="59">
        <v>70000</v>
      </c>
      <c r="J18" s="59">
        <v>68000</v>
      </c>
      <c r="K18" s="59">
        <v>68000</v>
      </c>
      <c r="L18" s="59">
        <v>68000</v>
      </c>
      <c r="M18" s="102"/>
      <c r="N18" s="103"/>
      <c r="O18" s="103"/>
      <c r="P18" s="103"/>
      <c r="Q18" s="103"/>
      <c r="R18" s="132"/>
      <c r="S18" s="138"/>
      <c r="T18" s="138"/>
      <c r="U18" s="138"/>
      <c r="V18" s="104"/>
    </row>
    <row r="19" spans="1:22" s="10" customFormat="1" ht="15" customHeight="1">
      <c r="A19" s="222"/>
      <c r="B19" s="55" t="s">
        <v>61</v>
      </c>
      <c r="C19" s="57"/>
      <c r="D19" s="57">
        <f>IF(C18="","",D18/C18-1)</f>
      </c>
      <c r="E19" s="57">
        <f aca="true" t="shared" si="3" ref="E19:L19">IF(D18="","",E18/D18-1)</f>
      </c>
      <c r="F19" s="57">
        <f t="shared" si="3"/>
      </c>
      <c r="G19" s="57">
        <f t="shared" si="3"/>
      </c>
      <c r="H19" s="57">
        <f t="shared" si="3"/>
      </c>
      <c r="I19" s="57">
        <f t="shared" si="3"/>
        <v>0</v>
      </c>
      <c r="J19" s="57">
        <f t="shared" si="3"/>
        <v>-0.02857142857142858</v>
      </c>
      <c r="K19" s="57">
        <f t="shared" si="3"/>
        <v>0</v>
      </c>
      <c r="L19" s="57">
        <f t="shared" si="3"/>
        <v>0</v>
      </c>
      <c r="M19" s="57"/>
      <c r="N19" s="105"/>
      <c r="O19" s="105"/>
      <c r="P19" s="105"/>
      <c r="Q19" s="105"/>
      <c r="R19" s="133"/>
      <c r="S19" s="139"/>
      <c r="T19" s="139"/>
      <c r="U19" s="139"/>
      <c r="V19" s="106"/>
    </row>
    <row r="20" spans="1:22" s="13" customFormat="1" ht="18.75" customHeight="1">
      <c r="A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3" customFormat="1" ht="19.5" customHeight="1">
      <c r="A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3" customFormat="1" ht="19.5" customHeight="1">
      <c r="A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3" customFormat="1" ht="19.5" customHeight="1">
      <c r="A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3" customFormat="1" ht="19.5" customHeight="1">
      <c r="A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s="13" customFormat="1" ht="19.5" customHeight="1">
      <c r="A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3" customFormat="1" ht="19.5" customHeight="1">
      <c r="A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3" customFormat="1" ht="19.5" customHeight="1">
      <c r="A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3" customFormat="1" ht="19.5" customHeight="1">
      <c r="A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3" customFormat="1" ht="19.5" customHeight="1">
      <c r="A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3" customFormat="1" ht="19.5" customHeight="1">
      <c r="A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3" customFormat="1" ht="19.5" customHeight="1">
      <c r="A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3" customFormat="1" ht="19.5" customHeight="1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3" customFormat="1" ht="19.5" customHeight="1">
      <c r="A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13" customFormat="1" ht="19.5" customHeight="1">
      <c r="A34" s="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3" customFormat="1" ht="19.5" customHeight="1">
      <c r="A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3" customFormat="1" ht="19.5" customHeight="1">
      <c r="A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3" customFormat="1" ht="19.5" customHeight="1">
      <c r="A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3" customFormat="1" ht="19.5" customHeight="1">
      <c r="A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3" customFormat="1" ht="19.5" customHeight="1">
      <c r="A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3" customFormat="1" ht="19.5" customHeight="1">
      <c r="A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3" customFormat="1" ht="19.5" customHeight="1">
      <c r="A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3" customFormat="1" ht="19.5" customHeight="1">
      <c r="A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3" customFormat="1" ht="19.5" customHeight="1">
      <c r="A60" s="1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3" customFormat="1" ht="19.5" customHeight="1">
      <c r="A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3" customFormat="1" ht="19.5" customHeight="1">
      <c r="A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3" customFormat="1" ht="19.5" customHeight="1">
      <c r="A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3" customFormat="1" ht="19.5" customHeight="1">
      <c r="A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3" customFormat="1" ht="19.5" customHeight="1">
      <c r="A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3" customFormat="1" ht="19.5" customHeight="1">
      <c r="A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3" customFormat="1" ht="19.5" customHeight="1">
      <c r="A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3" customFormat="1" ht="19.5" customHeight="1">
      <c r="A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3" customFormat="1" ht="19.5" customHeight="1">
      <c r="A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3" customFormat="1" ht="19.5" customHeight="1">
      <c r="A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3" customFormat="1" ht="19.5" customHeight="1">
      <c r="A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3" customFormat="1" ht="19.5" customHeight="1">
      <c r="A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3" customFormat="1" ht="19.5" customHeight="1">
      <c r="A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3" customFormat="1" ht="19.5" customHeight="1">
      <c r="A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3" customFormat="1" ht="19.5" customHeight="1">
      <c r="A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3" customFormat="1" ht="19.5" customHeight="1">
      <c r="A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</sheetData>
  <mergeCells count="9">
    <mergeCell ref="A18:A19"/>
    <mergeCell ref="A16:A17"/>
    <mergeCell ref="M3:N3"/>
    <mergeCell ref="M4:N4"/>
    <mergeCell ref="A14:A15"/>
    <mergeCell ref="A10:A11"/>
    <mergeCell ref="A12:A13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2007-04-06T04:26:14Z</cp:lastPrinted>
  <dcterms:created xsi:type="dcterms:W3CDTF">1999-05-10T07:39:26Z</dcterms:created>
  <dcterms:modified xsi:type="dcterms:W3CDTF">2007-04-06T04:26:15Z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