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9120" tabRatio="825" activeTab="0"/>
  </bookViews>
  <sheets>
    <sheet name="地価公示" sheetId="1" r:id="rId1"/>
    <sheet name="地価公示 詳細" sheetId="2" r:id="rId2"/>
    <sheet name="Graph1" sheetId="3" r:id="rId3"/>
    <sheet name="地価調査" sheetId="4" r:id="rId4"/>
    <sheet name="地価調査 詳細" sheetId="5" r:id="rId5"/>
    <sheet name="Graph2" sheetId="6" r:id="rId6"/>
    <sheet name="選定替・地価調査" sheetId="7" r:id="rId7"/>
  </sheets>
  <definedNames>
    <definedName name="_xlnm.Print_Titles" localSheetId="6">'選定替・地価調査'!$1:$8</definedName>
    <definedName name="_xlnm.Print_Titles" localSheetId="0">'地価公示'!$1:$8</definedName>
    <definedName name="_xlnm.Print_Titles" localSheetId="3">'地価調査'!$1:$8</definedName>
  </definedNames>
  <calcPr fullCalcOnLoad="1"/>
</workbook>
</file>

<file path=xl/sharedStrings.xml><?xml version="1.0" encoding="utf-8"?>
<sst xmlns="http://schemas.openxmlformats.org/spreadsheetml/2006/main" count="489" uniqueCount="202">
  <si>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</si>
  <si>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</si>
  <si>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</si>
  <si>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</si>
  <si>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</si>
  <si>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</si>
  <si>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</si>
  <si>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</si>
  <si>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</si>
  <si>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</si>
  <si>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</si>
  <si>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</si>
  <si>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</si>
  <si>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</si>
  <si>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</si>
  <si>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</si>
  <si>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１月１日</t>
  </si>
  <si>
    <t>5-2</t>
  </si>
  <si>
    <t>住宅地</t>
  </si>
  <si>
    <t>工業地</t>
  </si>
  <si>
    <t>宅地見込地</t>
  </si>
  <si>
    <t>商業地</t>
  </si>
  <si>
    <t>準工業地</t>
  </si>
  <si>
    <t>市街化調整区域</t>
  </si>
  <si>
    <t>７月１日</t>
  </si>
  <si>
    <t>1</t>
  </si>
  <si>
    <t>2</t>
  </si>
  <si>
    <t>3</t>
  </si>
  <si>
    <t>公示地番号</t>
  </si>
  <si>
    <t>基準地番号</t>
  </si>
  <si>
    <t>5-1</t>
  </si>
  <si>
    <t>4</t>
  </si>
  <si>
    <t>安芸郡府中町　地価公示変動率一覧表</t>
  </si>
  <si>
    <t>5</t>
  </si>
  <si>
    <t>6</t>
  </si>
  <si>
    <t>7</t>
  </si>
  <si>
    <t>鹿籠１丁目5430番5</t>
  </si>
  <si>
    <t>大須１丁目265番6</t>
  </si>
  <si>
    <t>浜田２丁目6130番2</t>
  </si>
  <si>
    <t>「大須1-15-5」</t>
  </si>
  <si>
    <t>宮の町５丁目1807番</t>
  </si>
  <si>
    <t>清水ヶ丘192番69</t>
  </si>
  <si>
    <t>瀬戸ハイム２丁目4024番8</t>
  </si>
  <si>
    <t>本町４丁目448番4</t>
  </si>
  <si>
    <t>大通２丁目3359番9</t>
  </si>
  <si>
    <t>安芸郡府中町　地価調査変動率一覧表</t>
  </si>
  <si>
    <t>10-1</t>
  </si>
  <si>
    <t>鶴江２丁目618番4</t>
  </si>
  <si>
    <t>「鶴江2-9-8」</t>
  </si>
  <si>
    <t>緑ヶ丘1598番</t>
  </si>
  <si>
    <t>「緑ヶ丘17-11」</t>
  </si>
  <si>
    <t>山田３丁目7番7</t>
  </si>
  <si>
    <t>「山田3-7-7」</t>
  </si>
  <si>
    <t>浜田２丁目4620番9</t>
  </si>
  <si>
    <t>「浜田2-2-18」</t>
  </si>
  <si>
    <t>本町４丁目544番1外</t>
  </si>
  <si>
    <t>「本町4-5-31」</t>
  </si>
  <si>
    <t>山田２丁目2255番2</t>
  </si>
  <si>
    <t>「山田2-19-1」</t>
  </si>
  <si>
    <t>山田４丁目2418番6</t>
  </si>
  <si>
    <t>「山田4-14-1」</t>
  </si>
  <si>
    <t>大須１丁目253番11</t>
  </si>
  <si>
    <t>「大須1-18-4」</t>
  </si>
  <si>
    <t>○○－■</t>
  </si>
  <si>
    <t>○○３－■</t>
  </si>
  <si>
    <t>○○５－■</t>
  </si>
  <si>
    <t>○○７－■</t>
  </si>
  <si>
    <t>○○９－■</t>
  </si>
  <si>
    <t>○○10－■</t>
  </si>
  <si>
    <t>所　　　　在　　　　地
（　住　居　表　示　）</t>
  </si>
  <si>
    <t>安芸郡府中町　地価調査選定替</t>
  </si>
  <si>
    <t>グラフ</t>
  </si>
  <si>
    <t>詳細</t>
  </si>
  <si>
    <t>標準地の
地積（㎡）</t>
  </si>
  <si>
    <t>標準地
の形状</t>
  </si>
  <si>
    <t>標準地の
利用の現況</t>
  </si>
  <si>
    <t>標準地の周辺の土地の利用の現況</t>
  </si>
  <si>
    <t>標準地の前面
道路の状況</t>
  </si>
  <si>
    <t>水道、ガス供給施設及
び下水道整備の状況</t>
  </si>
  <si>
    <t>鉄道その他の主要な交
通施設との接近の状況</t>
  </si>
  <si>
    <t>都市計画法その他法
令の制限で主要なもの</t>
  </si>
  <si>
    <t>リンク</t>
  </si>
  <si>
    <t>戻る</t>
  </si>
  <si>
    <t>基準地の
地積（㎡）</t>
  </si>
  <si>
    <t>基準地
の形状</t>
  </si>
  <si>
    <t>基準地の
利用の現況</t>
  </si>
  <si>
    <t>基準地の周辺の土地の利用の現況</t>
  </si>
  <si>
    <t>基準地の前面
道路の状況</t>
  </si>
  <si>
    <t>安芸郡府中町　地価公示詳細情報</t>
  </si>
  <si>
    <t>1</t>
  </si>
  <si>
    <t>2</t>
  </si>
  <si>
    <t>3</t>
  </si>
  <si>
    <t>4</t>
  </si>
  <si>
    <t>5-1</t>
  </si>
  <si>
    <t>5-2</t>
  </si>
  <si>
    <t>10-1</t>
  </si>
  <si>
    <t>安芸郡府中町　地価調査詳細情報</t>
  </si>
  <si>
    <t>長方形</t>
  </si>
  <si>
    <t>(1:1.5)</t>
  </si>
  <si>
    <t>正方形</t>
  </si>
  <si>
    <t>(1:1)</t>
  </si>
  <si>
    <t>(1:2)</t>
  </si>
  <si>
    <t>(1:1.2)</t>
  </si>
  <si>
    <t>店舗</t>
  </si>
  <si>
    <t>Ｓ3</t>
  </si>
  <si>
    <t>住宅</t>
  </si>
  <si>
    <t>Ｗ2</t>
  </si>
  <si>
    <t>W2</t>
  </si>
  <si>
    <t>Ｓ2</t>
  </si>
  <si>
    <t>南西4ｍ町道</t>
  </si>
  <si>
    <t>背面道</t>
  </si>
  <si>
    <t>東6ｍ町道</t>
  </si>
  <si>
    <t>北西12ｍ県道</t>
  </si>
  <si>
    <t>北西4ｍ町道</t>
  </si>
  <si>
    <t>西6ｍ町道</t>
  </si>
  <si>
    <t>西4.3ｍ町道</t>
  </si>
  <si>
    <t>東16ｍ町道</t>
  </si>
  <si>
    <t>向洋駅</t>
  </si>
  <si>
    <t>650ｍ</t>
  </si>
  <si>
    <t>矢賀駅</t>
  </si>
  <si>
    <t>1.6km</t>
  </si>
  <si>
    <t>2.4km</t>
  </si>
  <si>
    <t>1.2km</t>
  </si>
  <si>
    <t>1住居</t>
  </si>
  <si>
    <t>(60:200)</t>
  </si>
  <si>
    <t>1中専</t>
  </si>
  <si>
    <t>1低専</t>
  </si>
  <si>
    <t>(50:100)</t>
  </si>
  <si>
    <t>近商</t>
  </si>
  <si>
    <t>(80:200)</t>
  </si>
  <si>
    <t>水道、ガス、下水</t>
  </si>
  <si>
    <t>水道、ガス</t>
  </si>
  <si>
    <t>小規模一般住宅の建ち並ぶ住宅地域</t>
  </si>
  <si>
    <t>中規模一般住宅、医院等の混在する住宅地域</t>
  </si>
  <si>
    <t>一般住宅、マンション等が混在する住宅地域</t>
  </si>
  <si>
    <t>中規模一般住宅、アパート等が混在する住宅地域</t>
  </si>
  <si>
    <t>中小規模一般住宅の建ち並ぶ住宅地域</t>
  </si>
  <si>
    <t>中規模一般住宅が建ち並ぶ高台の住宅地域</t>
  </si>
  <si>
    <t>中小規模店舗の中に住宅も見られる路線商業地域</t>
  </si>
  <si>
    <t>(1.2:1)</t>
  </si>
  <si>
    <t>台形</t>
  </si>
  <si>
    <t>(2:1)</t>
  </si>
  <si>
    <t>ＲＣ4</t>
  </si>
  <si>
    <t>店舗兼共同住宅</t>
  </si>
  <si>
    <t>中規模な一般住宅の多い比較的小規模な住宅地域</t>
  </si>
  <si>
    <t>中規模な一般住宅が建ち並ぶ分譲住宅地域</t>
  </si>
  <si>
    <t>中規模一般住宅、医院等が混在する住宅地域</t>
  </si>
  <si>
    <t>店舗、住宅等が混在する県道沿いの路線商業地域</t>
  </si>
  <si>
    <t>店舗、事業所、一般住宅等が混在する路線商業地域</t>
  </si>
  <si>
    <t>南4ｍ町道</t>
  </si>
  <si>
    <t>北東5ｍ町道</t>
  </si>
  <si>
    <t>東5.5ｍ町道</t>
  </si>
  <si>
    <t>北31ｍ県道</t>
  </si>
  <si>
    <t>北西16ｍ町道</t>
  </si>
  <si>
    <t>900ｍ</t>
  </si>
  <si>
    <t>800ｍ</t>
  </si>
  <si>
    <t>近商</t>
  </si>
  <si>
    <t>中小規模のアパートや一般住宅等が混在する住宅地域</t>
  </si>
  <si>
    <t>南西4ｍ町道
背面道</t>
  </si>
  <si>
    <t>天神川駅</t>
  </si>
  <si>
    <t>440m</t>
  </si>
  <si>
    <t>1km</t>
  </si>
  <si>
    <t>平成17年</t>
  </si>
  <si>
    <t>平成18年</t>
  </si>
  <si>
    <t>平成19年</t>
  </si>
  <si>
    <t>平成20年</t>
  </si>
  <si>
    <t>昭和63年以前につきましてはお問い合わせ下さい。</t>
  </si>
  <si>
    <t>リンク</t>
  </si>
  <si>
    <t>「山田2-23-13」</t>
  </si>
  <si>
    <t>山田２丁目2269番1</t>
  </si>
  <si>
    <t>　　　※　地価調査と共通地点</t>
  </si>
  <si>
    <t>　　　※　地価公示と共通地点</t>
  </si>
  <si>
    <t>4 ※</t>
  </si>
  <si>
    <t>不整形</t>
  </si>
  <si>
    <t>(1:1.5)</t>
  </si>
  <si>
    <t>Ｗ2</t>
  </si>
  <si>
    <t>Ｗ1</t>
  </si>
  <si>
    <t>一般住宅、農家住宅の存する谷あいの住宅地域</t>
  </si>
  <si>
    <t>北4ｍ道路</t>
  </si>
  <si>
    <t>水道</t>
  </si>
  <si>
    <t>2.1km</t>
  </si>
  <si>
    <t>3.3km</t>
  </si>
  <si>
    <t>調区</t>
  </si>
  <si>
    <t>(80:300)</t>
  </si>
  <si>
    <t>(70:400)</t>
  </si>
  <si>
    <t>4</t>
  </si>
  <si>
    <t>5</t>
  </si>
  <si>
    <t>6</t>
  </si>
  <si>
    <t>7</t>
  </si>
  <si>
    <t>「鹿籠1－21－17」</t>
  </si>
  <si>
    <t>「大須1－15－5」</t>
  </si>
  <si>
    <t>「浜田2－13－4」</t>
  </si>
  <si>
    <t>「宮の町5－2－29」</t>
  </si>
  <si>
    <t>「清水ヶ丘8－32」</t>
  </si>
  <si>
    <t>「瀬戸ハイム2－16－23」</t>
  </si>
  <si>
    <t>「本町4－8－17」</t>
  </si>
  <si>
    <t>「大通2－14－6」</t>
  </si>
  <si>
    <t>天神川駅</t>
  </si>
  <si>
    <t>1.8km</t>
  </si>
  <si>
    <t>2.9km</t>
  </si>
  <si>
    <t>440ｍ</t>
  </si>
  <si>
    <t>2※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</si>
</sst>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00&quot;&quot;;&quot;▲&quot;0.000&quot;&quot;"/>
    <numFmt numFmtId="179" formatCode="&quot;&quot;0.0%&quot;&quot;;&quot;▲&quot;0.0%&quot;&quot;"/>
    <numFmt numFmtId="180" formatCode="&quot;福山－&quot;@"/>
    <numFmt numFmtId="181" formatCode="&quot;福山&quot;@"/>
    <numFmt numFmtId="182" formatCode="&quot;備後府中－&quot;@"/>
    <numFmt numFmtId="183" formatCode="&quot;備後府中&quot;@"/>
    <numFmt numFmtId="184" formatCode="&quot;庄原－&quot;@"/>
    <numFmt numFmtId="185" formatCode="&quot;庄原&quot;@"/>
    <numFmt numFmtId="186" formatCode="&quot;庄原市&quot;@"/>
    <numFmt numFmtId="187" formatCode="&quot;東広島－&quot;@"/>
    <numFmt numFmtId="188" formatCode="&quot;東広島&quot;@"/>
    <numFmt numFmtId="189" formatCode="&quot;東広島市&quot;@"/>
    <numFmt numFmtId="190" formatCode="&quot;竹原－&quot;@"/>
    <numFmt numFmtId="191" formatCode="&quot;竹原&quot;@"/>
    <numFmt numFmtId="192" formatCode="&quot;竹原市&quot;@"/>
    <numFmt numFmtId="193" formatCode="#,##0_ "/>
    <numFmt numFmtId="194" formatCode="&quot;広島府中-&quot;@"/>
    <numFmt numFmtId="195" formatCode="&quot;広島府中&quot;@"/>
    <numFmt numFmtId="196" formatCode="&quot;安芸郡府中町&quot;@"/>
    <numFmt numFmtId="197" formatCode="&quot;安芸府中-&quot;@"/>
    <numFmt numFmtId="198" formatCode="&quot;安芸府中&quot;@"/>
    <numFmt numFmtId="199" formatCode="&quot;海田-&quot;@"/>
    <numFmt numFmtId="200" formatCode="&quot;海田&quot;@"/>
    <numFmt numFmtId="201" formatCode="&quot;安芸郡海田町&quot;@"/>
    <numFmt numFmtId="202" formatCode="&quot;広島熊野-&quot;@"/>
    <numFmt numFmtId="203" formatCode="&quot;広島熊野&quot;@"/>
    <numFmt numFmtId="204" formatCode="&quot;安芸郡熊野町&quot;@"/>
    <numFmt numFmtId="205" formatCode="&quot;熊野-&quot;@"/>
    <numFmt numFmtId="206" formatCode="&quot;熊野&quot;@"/>
    <numFmt numFmtId="207" formatCode="&quot;府中－&quot;@"/>
    <numFmt numFmtId="208" formatCode="&quot;府中&quot;@"/>
    <numFmt numFmtId="209" formatCode="&quot;府中市&quot;@"/>
    <numFmt numFmtId="210" formatCode="&quot;尾道－&quot;@"/>
    <numFmt numFmtId="211" formatCode="&quot;尾道&quot;@"/>
    <numFmt numFmtId="212" formatCode="&quot;尾道市&quot;@"/>
    <numFmt numFmtId="213" formatCode="&quot;大竹－&quot;@"/>
    <numFmt numFmtId="214" formatCode="&quot;大竹市&quot;@"/>
    <numFmt numFmtId="215" formatCode="&quot;大竹市－&quot;@"/>
    <numFmt numFmtId="216" formatCode="&quot;大竹&quot;@"/>
    <numFmt numFmtId="217" formatCode="&quot;広島安芸－&quot;@"/>
    <numFmt numFmtId="218" formatCode="&quot;広島安芸&quot;@"/>
    <numFmt numFmtId="219" formatCode="&quot;広島市安芸区&quot;@"/>
    <numFmt numFmtId="220" formatCode="&quot;「&quot;@&quot;」&quot;"/>
    <numFmt numFmtId="221" formatCode="&quot;安芸－&quot;@"/>
    <numFmt numFmtId="222" formatCode="&quot;安芸&quot;@"/>
    <numFmt numFmtId="223" formatCode="&quot;広島佐伯&quot;@"/>
    <numFmt numFmtId="224" formatCode="&quot;広島佐伯－&quot;@"/>
    <numFmt numFmtId="225" formatCode="&quot;広島市佐伯区&quot;@"/>
    <numFmt numFmtId="226" formatCode="&quot;佐伯－&quot;@"/>
    <numFmt numFmtId="227" formatCode="&quot;佐伯&quot;@"/>
    <numFmt numFmtId="228" formatCode="&quot;呉-&quot;@"/>
    <numFmt numFmtId="229" formatCode="&quot;呉市下蒲刈町下島字&quot;@"/>
    <numFmt numFmtId="230" formatCode="&quot;呉市&quot;@"/>
    <numFmt numFmtId="231" formatCode="&quot;呉&quot;@"/>
    <numFmt numFmtId="232" formatCode="&quot;呉5-&quot;@"/>
    <numFmt numFmtId="233" formatCode="&quot;呉－&quot;@"/>
    <numFmt numFmtId="234" formatCode="&quot;広島府中－&quot;@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u val="single"/>
      <sz val="8.5"/>
      <color indexed="12"/>
      <name val="ＭＳ Ｐゴシック"/>
      <family val="3"/>
    </font>
    <font>
      <sz val="8.5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35.75"/>
      <name val="ＭＳ Ｐ明朝"/>
      <family val="1"/>
    </font>
    <font>
      <sz val="20.75"/>
      <name val="ＭＳ Ｐ明朝"/>
      <family val="1"/>
    </font>
    <font>
      <sz val="8.75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49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horizontal="right" vertical="center"/>
      <protection hidden="1" locked="0"/>
    </xf>
    <xf numFmtId="176" fontId="3" fillId="0" borderId="5" xfId="0" applyNumberFormat="1" applyFon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9" fontId="3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0" fontId="3" fillId="0" borderId="7" xfId="0" applyFont="1" applyBorder="1" applyAlignment="1" applyProtection="1">
      <alignment horizontal="left" vertical="center"/>
      <protection hidden="1" locked="0"/>
    </xf>
    <xf numFmtId="176" fontId="3" fillId="0" borderId="8" xfId="0" applyNumberFormat="1" applyFont="1" applyBorder="1" applyAlignment="1" applyProtection="1">
      <alignment horizontal="right" vertical="center"/>
      <protection hidden="1" locked="0"/>
    </xf>
    <xf numFmtId="176" fontId="3" fillId="0" borderId="9" xfId="0" applyNumberFormat="1" applyFont="1" applyBorder="1" applyAlignment="1" applyProtection="1">
      <alignment horizontal="right" vertical="center"/>
      <protection hidden="1" locked="0"/>
    </xf>
    <xf numFmtId="179" fontId="3" fillId="0" borderId="2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/>
      <protection hidden="1" locked="0"/>
    </xf>
    <xf numFmtId="176" fontId="3" fillId="0" borderId="11" xfId="0" applyNumberFormat="1" applyFont="1" applyBorder="1" applyAlignment="1" applyProtection="1">
      <alignment horizontal="right" vertical="center"/>
      <protection hidden="1" locked="0"/>
    </xf>
    <xf numFmtId="49" fontId="3" fillId="0" borderId="12" xfId="0" applyNumberFormat="1" applyFont="1" applyBorder="1" applyAlignment="1" applyProtection="1">
      <alignment horizontal="center" vertical="center" wrapText="1"/>
      <protection hidden="1" locked="0"/>
    </xf>
    <xf numFmtId="179" fontId="3" fillId="0" borderId="13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horizontal="left" vertical="center"/>
      <protection hidden="1" locked="0"/>
    </xf>
    <xf numFmtId="176" fontId="3" fillId="0" borderId="0" xfId="0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176" fontId="3" fillId="0" borderId="15" xfId="0" applyNumberFormat="1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 wrapText="1"/>
      <protection hidden="1" locked="0"/>
    </xf>
    <xf numFmtId="196" fontId="3" fillId="0" borderId="16" xfId="0" applyNumberFormat="1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0" fontId="2" fillId="0" borderId="0" xfId="0" applyFont="1" applyBorder="1" applyAlignment="1" applyProtection="1">
      <alignment horizontal="left" vertical="center" shrinkToFit="1"/>
      <protection hidden="1" locked="0"/>
    </xf>
    <xf numFmtId="176" fontId="3" fillId="2" borderId="17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17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17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17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17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17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17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17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17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17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2" fillId="0" borderId="0" xfId="0" applyFont="1" applyBorder="1" applyAlignment="1" applyProtection="1" quotePrefix="1">
      <alignment horizontal="left" vertical="center"/>
      <protection hidden="1" locked="0"/>
    </xf>
    <xf numFmtId="196" fontId="3" fillId="2" borderId="16" xfId="0" applyNumberFormat="1" applyFont="1" applyFill="1" applyBorder="1" applyAlignment="1" applyProtection="1">
      <alignment horizontal="left" vertical="center"/>
      <protection hidden="1" locked="0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3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8" xfId="0" applyNumberFormat="1" applyFont="1" applyFill="1" applyBorder="1" applyAlignment="1" applyProtection="1">
      <alignment horizontal="right" vertical="center"/>
      <protection hidden="1" locked="0"/>
    </xf>
    <xf numFmtId="0" fontId="3" fillId="2" borderId="7" xfId="0" applyFont="1" applyFill="1" applyBorder="1" applyAlignment="1" applyProtection="1">
      <alignment horizontal="left" vertical="center"/>
      <protection hidden="1" locked="0"/>
    </xf>
    <xf numFmtId="179" fontId="3" fillId="2" borderId="13" xfId="0" applyNumberFormat="1" applyFont="1" applyFill="1" applyBorder="1" applyAlignment="1">
      <alignment horizontal="right" vertical="center"/>
    </xf>
    <xf numFmtId="179" fontId="3" fillId="2" borderId="6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5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0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0" fontId="3" fillId="2" borderId="14" xfId="0" applyFont="1" applyFill="1" applyBorder="1" applyAlignment="1" applyProtection="1">
      <alignment horizontal="left" vertical="center"/>
      <protection hidden="1" locked="0"/>
    </xf>
    <xf numFmtId="179" fontId="3" fillId="2" borderId="12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 applyProtection="1">
      <alignment horizontal="right" vertical="center"/>
      <protection hidden="1"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hidden="1" locked="0"/>
    </xf>
    <xf numFmtId="179" fontId="3" fillId="2" borderId="5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0" fillId="0" borderId="19" xfId="0" applyBorder="1" applyAlignment="1" applyProtection="1">
      <alignment horizontal="left" vertical="center"/>
      <protection hidden="1" locked="0"/>
    </xf>
    <xf numFmtId="0" fontId="3" fillId="0" borderId="19" xfId="0" applyFont="1" applyBorder="1" applyAlignment="1" applyProtection="1">
      <alignment horizontal="left" vertical="center" shrinkToFit="1"/>
      <protection hidden="1" locked="0"/>
    </xf>
    <xf numFmtId="0" fontId="0" fillId="0" borderId="0" xfId="0" applyBorder="1" applyAlignment="1" applyProtection="1">
      <alignment horizontal="left" vertical="center" shrinkToFit="1"/>
      <protection hidden="1" locked="0"/>
    </xf>
    <xf numFmtId="176" fontId="3" fillId="0" borderId="20" xfId="0" applyNumberFormat="1" applyFont="1" applyBorder="1" applyAlignment="1" applyProtection="1">
      <alignment horizontal="center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1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2" xfId="0" applyNumberFormat="1" applyFont="1" applyFill="1" applyBorder="1" applyAlignment="1" applyProtection="1">
      <alignment horizontal="center" vertical="center"/>
      <protection hidden="1" locked="0"/>
    </xf>
    <xf numFmtId="0" fontId="0" fillId="2" borderId="13" xfId="0" applyFill="1" applyBorder="1" applyAlignment="1">
      <alignment horizontal="left" vertical="center" wrapText="1"/>
    </xf>
    <xf numFmtId="17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  <protection hidden="1" locked="0"/>
    </xf>
    <xf numFmtId="176" fontId="3" fillId="0" borderId="0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3" xfId="0" applyNumberFormat="1" applyFont="1" applyBorder="1" applyAlignment="1" applyProtection="1">
      <alignment horizontal="center" vertical="center"/>
      <protection hidden="1" locked="0"/>
    </xf>
    <xf numFmtId="179" fontId="3" fillId="0" borderId="4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3" fillId="2" borderId="9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4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8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5" xfId="0" applyNumberFormat="1" applyFont="1" applyBorder="1" applyAlignment="1" applyProtection="1">
      <alignment horizontal="center" vertical="center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" xfId="0" applyNumberFormat="1" applyFont="1" applyBorder="1" applyAlignment="1">
      <alignment horizontal="center" vertical="center"/>
    </xf>
    <xf numFmtId="0" fontId="8" fillId="0" borderId="0" xfId="16" applyFont="1" applyAlignment="1">
      <alignment/>
    </xf>
    <xf numFmtId="0" fontId="9" fillId="0" borderId="0" xfId="0" applyFont="1" applyAlignment="1">
      <alignment/>
    </xf>
    <xf numFmtId="0" fontId="5" fillId="0" borderId="0" xfId="16" applyAlignment="1">
      <alignment/>
    </xf>
    <xf numFmtId="176" fontId="3" fillId="2" borderId="2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8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49" fontId="3" fillId="2" borderId="2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5" xfId="0" applyFont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  <protection hidden="1" locked="0"/>
    </xf>
    <xf numFmtId="176" fontId="3" fillId="0" borderId="9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0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19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2" xfId="0" applyNumberFormat="1" applyFont="1" applyFill="1" applyBorder="1" applyAlignment="1">
      <alignment horizontal="right" vertical="center"/>
    </xf>
    <xf numFmtId="179" fontId="3" fillId="0" borderId="22" xfId="0" applyNumberFormat="1" applyFont="1" applyBorder="1" applyAlignment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5" xfId="0" applyNumberFormat="1" applyFont="1" applyBorder="1" applyAlignment="1" applyProtection="1">
      <alignment horizontal="right" vertical="center"/>
      <protection hidden="1" locked="0"/>
    </xf>
    <xf numFmtId="179" fontId="3" fillId="0" borderId="2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 wrapText="1"/>
      <protection hidden="1" locked="0"/>
    </xf>
    <xf numFmtId="179" fontId="3" fillId="2" borderId="27" xfId="0" applyNumberFormat="1" applyFont="1" applyFill="1" applyBorder="1" applyAlignment="1">
      <alignment horizontal="right" vertical="center"/>
    </xf>
    <xf numFmtId="179" fontId="3" fillId="0" borderId="27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horizontal="right" vertical="center"/>
    </xf>
    <xf numFmtId="179" fontId="3" fillId="0" borderId="22" xfId="0" applyNumberFormat="1" applyFont="1" applyFill="1" applyBorder="1" applyAlignment="1">
      <alignment horizontal="right" vertical="center"/>
    </xf>
    <xf numFmtId="179" fontId="3" fillId="2" borderId="20" xfId="0" applyNumberFormat="1" applyFont="1" applyFill="1" applyBorder="1" applyAlignment="1">
      <alignment horizontal="right" vertical="center"/>
    </xf>
    <xf numFmtId="179" fontId="3" fillId="0" borderId="27" xfId="0" applyNumberFormat="1" applyFont="1" applyFill="1" applyBorder="1" applyAlignment="1">
      <alignment horizontal="right" vertical="center"/>
    </xf>
    <xf numFmtId="179" fontId="3" fillId="2" borderId="26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49" fontId="3" fillId="0" borderId="28" xfId="0" applyNumberFormat="1" applyFont="1" applyBorder="1" applyAlignment="1" applyProtection="1">
      <alignment horizontal="center" vertical="center" wrapText="1"/>
      <protection hidden="1"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29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0" borderId="16" xfId="0" applyNumberFormat="1" applyFont="1" applyBorder="1" applyAlignment="1" applyProtection="1">
      <alignment horizontal="right" vertical="center"/>
      <protection hidden="1" locked="0"/>
    </xf>
    <xf numFmtId="176" fontId="3" fillId="0" borderId="0" xfId="0" applyNumberFormat="1" applyFont="1" applyBorder="1" applyAlignment="1" applyProtection="1" quotePrefix="1">
      <alignment horizontal="right" vertical="center"/>
      <protection hidden="1" locked="0"/>
    </xf>
    <xf numFmtId="49" fontId="4" fillId="2" borderId="31" xfId="16" applyNumberFormat="1" applyFont="1" applyFill="1" applyBorder="1" applyAlignment="1" applyProtection="1">
      <alignment horizontal="center" vertical="center"/>
      <protection hidden="1" locked="0"/>
    </xf>
    <xf numFmtId="49" fontId="4" fillId="2" borderId="32" xfId="16" applyNumberFormat="1" applyFont="1" applyFill="1" applyBorder="1" applyAlignment="1" applyProtection="1">
      <alignment horizontal="center" vertical="center"/>
      <protection hidden="1" locked="0"/>
    </xf>
    <xf numFmtId="49" fontId="4" fillId="0" borderId="33" xfId="16" applyNumberFormat="1" applyFont="1" applyFill="1" applyBorder="1" applyAlignment="1" applyProtection="1">
      <alignment horizontal="center" vertical="center"/>
      <protection hidden="1" locked="0"/>
    </xf>
    <xf numFmtId="49" fontId="4" fillId="0" borderId="32" xfId="16" applyNumberFormat="1" applyFont="1" applyFill="1" applyBorder="1" applyAlignment="1" applyProtection="1">
      <alignment horizontal="center" vertical="center"/>
      <protection hidden="1" locked="0"/>
    </xf>
    <xf numFmtId="49" fontId="4" fillId="2" borderId="33" xfId="16" applyNumberFormat="1" applyFont="1" applyFill="1" applyBorder="1" applyAlignment="1" applyProtection="1">
      <alignment horizontal="center" vertical="center"/>
      <protection hidden="1" locked="0"/>
    </xf>
    <xf numFmtId="49" fontId="4" fillId="2" borderId="31" xfId="16" applyNumberFormat="1" applyFont="1" applyFill="1" applyBorder="1" applyAlignment="1" applyProtection="1">
      <alignment horizontal="center" vertical="center" shrinkToFit="1"/>
      <protection hidden="1" locked="0"/>
    </xf>
    <xf numFmtId="49" fontId="4" fillId="2" borderId="32" xfId="16" applyNumberFormat="1" applyFont="1" applyFill="1" applyBorder="1" applyAlignment="1" applyProtection="1">
      <alignment horizontal="center" vertical="center" shrinkToFit="1"/>
      <protection hidden="1" locked="0"/>
    </xf>
    <xf numFmtId="49" fontId="4" fillId="0" borderId="33" xfId="16" applyNumberFormat="1" applyFont="1" applyBorder="1" applyAlignment="1" applyProtection="1">
      <alignment horizontal="center" vertical="center" shrinkToFit="1"/>
      <protection hidden="1" locked="0"/>
    </xf>
    <xf numFmtId="49" fontId="4" fillId="0" borderId="32" xfId="16" applyNumberFormat="1" applyFont="1" applyBorder="1" applyAlignment="1" applyProtection="1">
      <alignment horizontal="center" vertical="center" shrinkToFit="1"/>
      <protection hidden="1" locked="0"/>
    </xf>
    <xf numFmtId="49" fontId="4" fillId="2" borderId="33" xfId="16" applyNumberFormat="1" applyFont="1" applyFill="1" applyBorder="1" applyAlignment="1" applyProtection="1">
      <alignment horizontal="center" vertical="center" shrinkToFit="1"/>
      <protection hidden="1" locked="0"/>
    </xf>
    <xf numFmtId="49" fontId="4" fillId="2" borderId="34" xfId="16" applyNumberFormat="1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left" vertical="center"/>
      <protection hidden="1" locked="0"/>
    </xf>
    <xf numFmtId="179" fontId="3" fillId="0" borderId="5" xfId="0" applyNumberFormat="1" applyFont="1" applyBorder="1" applyAlignment="1">
      <alignment horizontal="right" vertical="center"/>
    </xf>
    <xf numFmtId="179" fontId="3" fillId="0" borderId="23" xfId="0" applyNumberFormat="1" applyFont="1" applyBorder="1" applyAlignment="1">
      <alignment horizontal="right" vertical="center"/>
    </xf>
    <xf numFmtId="179" fontId="3" fillId="0" borderId="30" xfId="0" applyNumberFormat="1" applyFont="1" applyBorder="1" applyAlignment="1">
      <alignment horizontal="right" vertical="center"/>
    </xf>
    <xf numFmtId="176" fontId="3" fillId="2" borderId="25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1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Border="1" applyAlignment="1" applyProtection="1">
      <alignment vertical="center"/>
      <protection hidden="1" locked="0"/>
    </xf>
    <xf numFmtId="49" fontId="4" fillId="0" borderId="35" xfId="16" applyNumberFormat="1" applyFont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Border="1" applyAlignment="1" applyProtection="1" quotePrefix="1">
      <alignment horizontal="center" vertical="center"/>
      <protection hidden="1" locked="0"/>
    </xf>
    <xf numFmtId="179" fontId="3" fillId="0" borderId="5" xfId="0" applyNumberFormat="1" applyFont="1" applyBorder="1" applyAlignment="1" quotePrefix="1">
      <alignment horizontal="center" vertical="center"/>
    </xf>
    <xf numFmtId="179" fontId="3" fillId="0" borderId="2" xfId="0" applyNumberFormat="1" applyFont="1" applyBorder="1" applyAlignment="1" quotePrefix="1">
      <alignment horizontal="center" vertical="center"/>
    </xf>
    <xf numFmtId="0" fontId="0" fillId="0" borderId="28" xfId="0" applyBorder="1" applyAlignment="1">
      <alignment horizontal="left" vertical="center" wrapText="1"/>
    </xf>
    <xf numFmtId="176" fontId="3" fillId="2" borderId="25" xfId="0" applyNumberFormat="1" applyFont="1" applyFill="1" applyBorder="1" applyAlignment="1" applyProtection="1">
      <alignment horizontal="left" vertical="center" wrapText="1"/>
      <protection hidden="1" locked="0"/>
    </xf>
    <xf numFmtId="195" fontId="3" fillId="4" borderId="36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176" fontId="3" fillId="0" borderId="25" xfId="0" applyNumberFormat="1" applyFont="1" applyBorder="1" applyAlignment="1" applyProtection="1">
      <alignment horizontal="left" vertical="center" wrapTex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9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9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2" xfId="0" applyNumberFormat="1" applyFont="1" applyBorder="1" applyAlignment="1" applyProtection="1">
      <alignment horizontal="center" vertical="center" shrinkToFit="1"/>
      <protection hidden="1" locked="0"/>
    </xf>
    <xf numFmtId="195" fontId="3" fillId="4" borderId="37" xfId="0" applyNumberFormat="1" applyFont="1" applyFill="1" applyBorder="1" applyAlignment="1" applyProtection="1">
      <alignment horizontal="center" vertical="center" shrinkToFit="1"/>
      <protection hidden="1" locked="0"/>
    </xf>
    <xf numFmtId="176" fontId="7" fillId="2" borderId="9" xfId="0" applyNumberFormat="1" applyFont="1" applyFill="1" applyBorder="1" applyAlignment="1" applyProtection="1">
      <alignment horizontal="center" vertical="center" shrinkToFit="1"/>
      <protection hidden="1" locked="0"/>
    </xf>
    <xf numFmtId="176" fontId="7" fillId="0" borderId="9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7" borderId="38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9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8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7" borderId="39" xfId="0" applyNumberFormat="1" applyFont="1" applyFill="1" applyBorder="1" applyAlignment="1" applyProtection="1" quotePrefix="1">
      <alignment horizontal="center" vertical="center" shrinkToFit="1"/>
      <protection hidden="1" locked="0"/>
    </xf>
    <xf numFmtId="234" fontId="3" fillId="2" borderId="37" xfId="0" applyNumberFormat="1" applyFont="1" applyFill="1" applyBorder="1" applyAlignment="1" applyProtection="1">
      <alignment horizontal="center" vertical="center"/>
      <protection hidden="1" locked="0"/>
    </xf>
    <xf numFmtId="234" fontId="3" fillId="2" borderId="37" xfId="0" applyNumberFormat="1" applyFont="1" applyFill="1" applyBorder="1" applyAlignment="1">
      <alignment horizontal="center" vertical="center"/>
    </xf>
    <xf numFmtId="0" fontId="3" fillId="0" borderId="40" xfId="0" applyFont="1" applyBorder="1" applyAlignment="1" applyProtection="1">
      <alignment horizontal="center" vertical="center"/>
      <protection hidden="1" locked="0"/>
    </xf>
    <xf numFmtId="0" fontId="3" fillId="0" borderId="41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 wrapText="1"/>
      <protection hidden="1" locked="0"/>
    </xf>
    <xf numFmtId="0" fontId="3" fillId="0" borderId="14" xfId="0" applyFont="1" applyBorder="1" applyAlignment="1" applyProtection="1">
      <alignment horizontal="center" vertical="center" wrapText="1"/>
      <protection hidden="1" locked="0"/>
    </xf>
    <xf numFmtId="0" fontId="3" fillId="0" borderId="31" xfId="0" applyFont="1" applyBorder="1" applyAlignment="1" applyProtection="1">
      <alignment horizontal="center" vertical="center" wrapText="1" shrinkToFit="1"/>
      <protection hidden="1" locked="0"/>
    </xf>
    <xf numFmtId="0" fontId="3" fillId="0" borderId="35" xfId="0" applyFont="1" applyBorder="1" applyAlignment="1" applyProtection="1">
      <alignment horizontal="center" vertical="center" wrapText="1" shrinkToFit="1"/>
      <protection hidden="1" locked="0"/>
    </xf>
    <xf numFmtId="195" fontId="3" fillId="4" borderId="37" xfId="0" applyNumberFormat="1" applyFont="1" applyFill="1" applyBorder="1" applyAlignment="1" applyProtection="1">
      <alignment horizontal="center" vertical="center"/>
      <protection hidden="1" locked="0"/>
    </xf>
    <xf numFmtId="195" fontId="3" fillId="4" borderId="36" xfId="0" applyNumberFormat="1" applyFont="1" applyFill="1" applyBorder="1" applyAlignment="1">
      <alignment horizontal="center" vertical="center"/>
    </xf>
    <xf numFmtId="234" fontId="3" fillId="2" borderId="42" xfId="0" applyNumberFormat="1" applyFont="1" applyFill="1" applyBorder="1" applyAlignment="1" applyProtection="1">
      <alignment horizontal="center" vertical="center" shrinkToFit="1"/>
      <protection hidden="1" locked="0"/>
    </xf>
    <xf numFmtId="234" fontId="3" fillId="2" borderId="43" xfId="0" applyNumberFormat="1" applyFont="1" applyFill="1" applyBorder="1" applyAlignment="1">
      <alignment horizontal="center" vertical="center" shrinkToFit="1"/>
    </xf>
    <xf numFmtId="176" fontId="3" fillId="0" borderId="9" xfId="0" applyNumberFormat="1" applyFont="1" applyBorder="1" applyAlignment="1" applyProtection="1">
      <alignment horizontal="center" vertical="center"/>
      <protection hidden="1" locked="0"/>
    </xf>
    <xf numFmtId="0" fontId="0" fillId="0" borderId="2" xfId="0" applyBorder="1" applyAlignment="1">
      <alignment horizontal="center" vertical="center"/>
    </xf>
    <xf numFmtId="0" fontId="5" fillId="0" borderId="44" xfId="16" applyBorder="1" applyAlignment="1" applyProtection="1">
      <alignment horizontal="center" vertical="center" textRotation="255"/>
      <protection hidden="1" locked="0"/>
    </xf>
    <xf numFmtId="0" fontId="5" fillId="0" borderId="45" xfId="16" applyBorder="1" applyAlignment="1" applyProtection="1">
      <alignment horizontal="center" vertical="center" textRotation="255"/>
      <protection hidden="1" locked="0"/>
    </xf>
    <xf numFmtId="194" fontId="3" fillId="2" borderId="37" xfId="0" applyNumberFormat="1" applyFont="1" applyFill="1" applyBorder="1" applyAlignment="1" applyProtection="1">
      <alignment horizontal="center" vertical="center" shrinkToFit="1"/>
      <protection hidden="1" locked="0"/>
    </xf>
    <xf numFmtId="194" fontId="3" fillId="2" borderId="37" xfId="0" applyNumberFormat="1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9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176" fontId="3" fillId="2" borderId="9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5" fillId="2" borderId="11" xfId="16" applyFill="1" applyBorder="1" applyAlignment="1" applyProtection="1">
      <alignment horizontal="center" vertical="center" textRotation="255"/>
      <protection hidden="1" locked="0"/>
    </xf>
    <xf numFmtId="0" fontId="5" fillId="2" borderId="27" xfId="16" applyFill="1" applyBorder="1" applyAlignment="1" applyProtection="1">
      <alignment horizontal="center" vertical="center" textRotation="255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5" fillId="0" borderId="11" xfId="16" applyBorder="1" applyAlignment="1" applyProtection="1">
      <alignment horizontal="center" vertical="center" textRotation="255"/>
      <protection hidden="1" locked="0"/>
    </xf>
    <xf numFmtId="0" fontId="5" fillId="0" borderId="10" xfId="16" applyBorder="1" applyAlignment="1" applyProtection="1">
      <alignment horizontal="center" vertical="center" textRotation="255"/>
      <protection hidden="1" locked="0"/>
    </xf>
    <xf numFmtId="176" fontId="3" fillId="2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" borderId="44" xfId="16" applyFill="1" applyBorder="1" applyAlignment="1" applyProtection="1">
      <alignment horizontal="center" vertical="center" textRotation="255"/>
      <protection hidden="1" locked="0"/>
    </xf>
    <xf numFmtId="0" fontId="3" fillId="0" borderId="15" xfId="0" applyFont="1" applyBorder="1" applyAlignment="1" applyProtection="1">
      <alignment horizontal="center" vertical="center" textRotation="255" shrinkToFit="1"/>
      <protection hidden="1" locked="0"/>
    </xf>
    <xf numFmtId="0" fontId="3" fillId="0" borderId="14" xfId="0" applyFont="1" applyBorder="1" applyAlignment="1" applyProtection="1">
      <alignment horizontal="center" vertical="center" textRotation="255" shrinkToFi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" borderId="18" xfId="16" applyFill="1" applyBorder="1" applyAlignment="1" applyProtection="1">
      <alignment horizontal="center" vertical="center" textRotation="255"/>
      <protection hidden="1" locked="0"/>
    </xf>
    <xf numFmtId="0" fontId="5" fillId="2" borderId="10" xfId="16" applyFill="1" applyBorder="1" applyAlignment="1" applyProtection="1">
      <alignment horizontal="center" vertical="center" textRotation="255"/>
      <protection hidden="1" locked="0"/>
    </xf>
    <xf numFmtId="176" fontId="7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7" fillId="0" borderId="2" xfId="0" applyNumberFormat="1" applyFont="1" applyBorder="1" applyAlignment="1" applyProtection="1">
      <alignment horizontal="center" vertical="center" wrapText="1"/>
      <protection hidden="1" locked="0"/>
    </xf>
    <xf numFmtId="0" fontId="3" fillId="0" borderId="40" xfId="0" applyFont="1" applyBorder="1" applyAlignment="1" applyProtection="1">
      <alignment horizontal="center" vertical="center" shrinkToFit="1"/>
      <protection hidden="1" locked="0"/>
    </xf>
    <xf numFmtId="0" fontId="3" fillId="0" borderId="41" xfId="0" applyFont="1" applyBorder="1" applyAlignment="1">
      <alignment horizontal="center" vertical="center" shrinkToFit="1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9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0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8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2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19" xfId="0" applyNumberFormat="1" applyFont="1" applyFill="1" applyBorder="1" applyAlignment="1" applyProtection="1">
      <alignment horizontal="left" vertical="center" wrapText="1"/>
      <protection hidden="1" locked="0"/>
    </xf>
    <xf numFmtId="197" fontId="3" fillId="2" borderId="37" xfId="0" applyNumberFormat="1" applyFont="1" applyFill="1" applyBorder="1" applyAlignment="1" applyProtection="1">
      <alignment horizontal="center" vertical="center"/>
      <protection hidden="1" locked="0"/>
    </xf>
    <xf numFmtId="197" fontId="3" fillId="2" borderId="37" xfId="0" applyNumberFormat="1" applyFont="1" applyFill="1" applyBorder="1" applyAlignment="1">
      <alignment horizontal="center" vertical="center"/>
    </xf>
    <xf numFmtId="0" fontId="3" fillId="0" borderId="40" xfId="0" applyFont="1" applyBorder="1" applyAlignment="1" applyProtection="1" quotePrefix="1">
      <alignment horizontal="center" vertical="center"/>
      <protection hidden="1" locked="0"/>
    </xf>
    <xf numFmtId="0" fontId="3" fillId="0" borderId="31" xfId="0" applyFont="1" applyBorder="1" applyAlignment="1" applyProtection="1">
      <alignment horizontal="center" vertical="center" wrapText="1"/>
      <protection hidden="1" locked="0"/>
    </xf>
    <xf numFmtId="0" fontId="3" fillId="0" borderId="35" xfId="0" applyFont="1" applyBorder="1" applyAlignment="1" applyProtection="1" quotePrefix="1">
      <alignment horizontal="center" vertical="center" wrapText="1"/>
      <protection hidden="1" locked="0"/>
    </xf>
    <xf numFmtId="198" fontId="3" fillId="4" borderId="37" xfId="0" applyNumberFormat="1" applyFont="1" applyFill="1" applyBorder="1" applyAlignment="1" applyProtection="1">
      <alignment horizontal="center" vertical="center"/>
      <protection hidden="1" locked="0"/>
    </xf>
    <xf numFmtId="198" fontId="3" fillId="4" borderId="37" xfId="0" applyNumberFormat="1" applyFont="1" applyFill="1" applyBorder="1" applyAlignment="1">
      <alignment horizontal="center" vertical="center"/>
    </xf>
    <xf numFmtId="198" fontId="3" fillId="7" borderId="42" xfId="0" applyNumberFormat="1" applyFont="1" applyFill="1" applyBorder="1" applyAlignment="1" applyProtection="1">
      <alignment horizontal="center" vertical="center" shrinkToFit="1"/>
      <protection hidden="1" locked="0"/>
    </xf>
    <xf numFmtId="198" fontId="3" fillId="7" borderId="41" xfId="0" applyNumberFormat="1" applyFont="1" applyFill="1" applyBorder="1" applyAlignment="1">
      <alignment horizontal="center" vertical="center" shrinkToFit="1"/>
    </xf>
    <xf numFmtId="0" fontId="5" fillId="2" borderId="45" xfId="16" applyFill="1" applyBorder="1" applyAlignment="1" applyProtection="1">
      <alignment horizontal="center" vertical="center" textRotation="255"/>
      <protection hidden="1" locked="0"/>
    </xf>
    <xf numFmtId="0" fontId="0" fillId="0" borderId="6" xfId="0" applyBorder="1" applyAlignment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197" fontId="3" fillId="2" borderId="37" xfId="0" applyNumberFormat="1" applyFont="1" applyFill="1" applyBorder="1" applyAlignment="1" applyProtection="1">
      <alignment horizontal="center" vertical="center" shrinkToFit="1"/>
      <protection hidden="1" locked="0"/>
    </xf>
    <xf numFmtId="197" fontId="3" fillId="2" borderId="37" xfId="0" applyNumberFormat="1" applyFont="1" applyFill="1" applyBorder="1" applyAlignment="1">
      <alignment horizontal="center" vertical="center" shrinkToFit="1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top" textRotation="255" shrinkToFit="1"/>
      <protection hidden="1" locked="0"/>
    </xf>
    <xf numFmtId="0" fontId="3" fillId="0" borderId="14" xfId="0" applyFont="1" applyBorder="1" applyAlignment="1" applyProtection="1">
      <alignment horizontal="center" vertical="top" textRotation="255" shrinkToFit="1"/>
      <protection hidden="1" locked="0"/>
    </xf>
    <xf numFmtId="176" fontId="3" fillId="0" borderId="9" xfId="0" applyNumberFormat="1" applyFont="1" applyBorder="1" applyAlignment="1" applyProtection="1">
      <alignment horizontal="center" vertical="center" wrapText="1"/>
      <protection hidden="1" locked="0"/>
    </xf>
    <xf numFmtId="176" fontId="12" fillId="0" borderId="25" xfId="0" applyNumberFormat="1" applyFont="1" applyBorder="1" applyAlignment="1" applyProtection="1">
      <alignment horizontal="left" vertical="center" wrapText="1"/>
      <protection hidden="1" locked="0"/>
    </xf>
    <xf numFmtId="0" fontId="12" fillId="0" borderId="0" xfId="0" applyFont="1" applyBorder="1" applyAlignment="1">
      <alignment horizontal="left" vertical="center" wrapText="1"/>
    </xf>
    <xf numFmtId="198" fontId="3" fillId="4" borderId="37" xfId="0" applyNumberFormat="1" applyFont="1" applyFill="1" applyBorder="1" applyAlignment="1" applyProtection="1">
      <alignment horizontal="center" vertical="center" shrinkToFit="1"/>
      <protection hidden="1" locked="0"/>
    </xf>
    <xf numFmtId="198" fontId="3" fillId="4" borderId="37" xfId="0" applyNumberFormat="1" applyFont="1" applyFill="1" applyBorder="1" applyAlignment="1">
      <alignment horizontal="center" vertical="center" shrinkToFit="1"/>
    </xf>
    <xf numFmtId="198" fontId="3" fillId="7" borderId="46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広島府中-1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'地価公示'!$D$10:$W$10</c:f>
              <c:numCache>
                <c:ptCount val="20"/>
                <c:pt idx="0">
                  <c:v>180000</c:v>
                </c:pt>
                <c:pt idx="1">
                  <c:v>230000</c:v>
                </c:pt>
                <c:pt idx="2">
                  <c:v>260000</c:v>
                </c:pt>
                <c:pt idx="3">
                  <c:v>257000</c:v>
                </c:pt>
                <c:pt idx="4">
                  <c:v>237000</c:v>
                </c:pt>
                <c:pt idx="5">
                  <c:v>228000</c:v>
                </c:pt>
                <c:pt idx="6">
                  <c:v>222000</c:v>
                </c:pt>
                <c:pt idx="7">
                  <c:v>216000</c:v>
                </c:pt>
                <c:pt idx="8">
                  <c:v>211000</c:v>
                </c:pt>
                <c:pt idx="9">
                  <c:v>205000</c:v>
                </c:pt>
                <c:pt idx="10">
                  <c:v>200000</c:v>
                </c:pt>
                <c:pt idx="11">
                  <c:v>194000</c:v>
                </c:pt>
                <c:pt idx="12">
                  <c:v>188000</c:v>
                </c:pt>
                <c:pt idx="13">
                  <c:v>179000</c:v>
                </c:pt>
                <c:pt idx="14">
                  <c:v>168000</c:v>
                </c:pt>
                <c:pt idx="15">
                  <c:v>154000</c:v>
                </c:pt>
                <c:pt idx="16">
                  <c:v>145000</c:v>
                </c:pt>
                <c:pt idx="17">
                  <c:v>138000</c:v>
                </c:pt>
                <c:pt idx="18">
                  <c:v>137000</c:v>
                </c:pt>
              </c:numCache>
            </c:numRef>
          </c:val>
          <c:smooth val="0"/>
        </c:ser>
        <c:marker val="1"/>
        <c:axId val="51267616"/>
        <c:axId val="58755361"/>
      </c:lineChart>
      <c:catAx>
        <c:axId val="5126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55361"/>
        <c:crosses val="autoZero"/>
        <c:auto val="1"/>
        <c:lblOffset val="100"/>
        <c:noMultiLvlLbl val="0"/>
      </c:catAx>
      <c:valAx>
        <c:axId val="58755361"/>
        <c:scaling>
          <c:orientation val="minMax"/>
          <c:max val="3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67616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安芸府中-2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0">
                  <c:v>182000</c:v>
                </c:pt>
                <c:pt idx="1">
                  <c:v>218000</c:v>
                </c:pt>
                <c:pt idx="2">
                  <c:v>225000</c:v>
                </c:pt>
                <c:pt idx="3">
                  <c:v>212000</c:v>
                </c:pt>
                <c:pt idx="4">
                  <c:v>201000</c:v>
                </c:pt>
                <c:pt idx="5">
                  <c:v>198000</c:v>
                </c:pt>
                <c:pt idx="6">
                  <c:v>194000</c:v>
                </c:pt>
                <c:pt idx="7">
                  <c:v>190000</c:v>
                </c:pt>
                <c:pt idx="8">
                  <c:v>185000</c:v>
                </c:pt>
                <c:pt idx="9">
                  <c:v>181000</c:v>
                </c:pt>
                <c:pt idx="10">
                  <c:v>177000</c:v>
                </c:pt>
                <c:pt idx="11">
                  <c:v>172000</c:v>
                </c:pt>
                <c:pt idx="12">
                  <c:v>166000</c:v>
                </c:pt>
                <c:pt idx="13">
                  <c:v>158000</c:v>
                </c:pt>
                <c:pt idx="14">
                  <c:v>148000</c:v>
                </c:pt>
                <c:pt idx="15">
                  <c:v>134000</c:v>
                </c:pt>
                <c:pt idx="16">
                  <c:v>125000</c:v>
                </c:pt>
                <c:pt idx="17">
                  <c:v>121000</c:v>
                </c:pt>
              </c:numCache>
            </c:numRef>
          </c:val>
          <c:smooth val="0"/>
        </c:ser>
        <c:marker val="1"/>
        <c:axId val="33807098"/>
        <c:axId val="35828427"/>
      </c:lineChart>
      <c:catAx>
        <c:axId val="3380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828427"/>
        <c:crosses val="autoZero"/>
        <c:auto val="1"/>
        <c:lblOffset val="100"/>
        <c:noMultiLvlLbl val="0"/>
      </c:catAx>
      <c:valAx>
        <c:axId val="35828427"/>
        <c:scaling>
          <c:orientation val="minMax"/>
          <c:max val="3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807098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安芸府中-3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0">
                  <c:v>191000</c:v>
                </c:pt>
                <c:pt idx="1">
                  <c:v>230000</c:v>
                </c:pt>
                <c:pt idx="2">
                  <c:v>236000</c:v>
                </c:pt>
                <c:pt idx="3">
                  <c:v>220000</c:v>
                </c:pt>
                <c:pt idx="4">
                  <c:v>210000</c:v>
                </c:pt>
                <c:pt idx="5">
                  <c:v>201000</c:v>
                </c:pt>
                <c:pt idx="6">
                  <c:v>196000</c:v>
                </c:pt>
                <c:pt idx="7">
                  <c:v>192000</c:v>
                </c:pt>
                <c:pt idx="8">
                  <c:v>187000</c:v>
                </c:pt>
                <c:pt idx="9">
                  <c:v>183000</c:v>
                </c:pt>
                <c:pt idx="10">
                  <c:v>178000</c:v>
                </c:pt>
                <c:pt idx="11">
                  <c:v>173000</c:v>
                </c:pt>
                <c:pt idx="12">
                  <c:v>167000</c:v>
                </c:pt>
                <c:pt idx="13">
                  <c:v>159000</c:v>
                </c:pt>
                <c:pt idx="14">
                  <c:v>144000</c:v>
                </c:pt>
                <c:pt idx="15">
                  <c:v>130000</c:v>
                </c:pt>
                <c:pt idx="16">
                  <c:v>120000</c:v>
                </c:pt>
                <c:pt idx="17">
                  <c:v>116000</c:v>
                </c:pt>
              </c:numCache>
            </c:numRef>
          </c:val>
          <c:smooth val="0"/>
        </c:ser>
        <c:marker val="1"/>
        <c:axId val="54020388"/>
        <c:axId val="16421445"/>
      </c:lineChart>
      <c:catAx>
        <c:axId val="54020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421445"/>
        <c:crosses val="autoZero"/>
        <c:auto val="1"/>
        <c:lblOffset val="100"/>
        <c:noMultiLvlLbl val="0"/>
      </c:catAx>
      <c:valAx>
        <c:axId val="16421445"/>
        <c:scaling>
          <c:orientation val="minMax"/>
          <c:max val="3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20388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安芸府中-4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0">
                  <c:v>263000</c:v>
                </c:pt>
                <c:pt idx="1">
                  <c:v>333000</c:v>
                </c:pt>
                <c:pt idx="2">
                  <c:v>349000</c:v>
                </c:pt>
                <c:pt idx="3">
                  <c:v>325000</c:v>
                </c:pt>
                <c:pt idx="4">
                  <c:v>295000</c:v>
                </c:pt>
                <c:pt idx="5">
                  <c:v>276000</c:v>
                </c:pt>
                <c:pt idx="6">
                  <c:v>265000</c:v>
                </c:pt>
                <c:pt idx="7">
                  <c:v>250000</c:v>
                </c:pt>
                <c:pt idx="8">
                  <c:v>242000</c:v>
                </c:pt>
                <c:pt idx="9">
                  <c:v>234000</c:v>
                </c:pt>
                <c:pt idx="10">
                  <c:v>226000</c:v>
                </c:pt>
                <c:pt idx="11">
                  <c:v>218000</c:v>
                </c:pt>
                <c:pt idx="12">
                  <c:v>210000</c:v>
                </c:pt>
                <c:pt idx="13">
                  <c:v>198000</c:v>
                </c:pt>
                <c:pt idx="14">
                  <c:v>186000</c:v>
                </c:pt>
                <c:pt idx="15">
                  <c:v>179000</c:v>
                </c:pt>
                <c:pt idx="16">
                  <c:v>173000</c:v>
                </c:pt>
                <c:pt idx="17">
                  <c:v>171000</c:v>
                </c:pt>
              </c:numCache>
            </c:numRef>
          </c:val>
          <c:smooth val="0"/>
        </c:ser>
        <c:marker val="1"/>
        <c:axId val="13575278"/>
        <c:axId val="55068639"/>
      </c:lineChart>
      <c:catAx>
        <c:axId val="13575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068639"/>
        <c:crosses val="autoZero"/>
        <c:auto val="1"/>
        <c:lblOffset val="100"/>
        <c:noMultiLvlLbl val="0"/>
      </c:catAx>
      <c:valAx>
        <c:axId val="55068639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575278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安芸府中5-1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10">
                  <c:v>303000</c:v>
                </c:pt>
                <c:pt idx="11">
                  <c:v>276000</c:v>
                </c:pt>
                <c:pt idx="12">
                  <c:v>247000</c:v>
                </c:pt>
                <c:pt idx="13">
                  <c:v>222000</c:v>
                </c:pt>
                <c:pt idx="14">
                  <c:v>207000</c:v>
                </c:pt>
                <c:pt idx="15">
                  <c:v>187000</c:v>
                </c:pt>
                <c:pt idx="16">
                  <c:v>176000</c:v>
                </c:pt>
                <c:pt idx="17">
                  <c:v>175000</c:v>
                </c:pt>
              </c:numCache>
            </c:numRef>
          </c:val>
          <c:smooth val="0"/>
        </c:ser>
        <c:marker val="1"/>
        <c:axId val="25855704"/>
        <c:axId val="31374745"/>
      </c:lineChart>
      <c:catAx>
        <c:axId val="2585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374745"/>
        <c:crosses val="autoZero"/>
        <c:auto val="1"/>
        <c:lblOffset val="100"/>
        <c:noMultiLvlLbl val="0"/>
      </c:catAx>
      <c:valAx>
        <c:axId val="31374745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855704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安芸府中5-2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'地価調査'!$D$20:$W$20</c:f>
              <c:numCache>
                <c:ptCount val="20"/>
                <c:pt idx="2">
                  <c:v>730000</c:v>
                </c:pt>
                <c:pt idx="3">
                  <c:v>675000</c:v>
                </c:pt>
                <c:pt idx="4">
                  <c:v>625000</c:v>
                </c:pt>
                <c:pt idx="5">
                  <c:v>566000</c:v>
                </c:pt>
                <c:pt idx="6">
                  <c:v>532000</c:v>
                </c:pt>
                <c:pt idx="7">
                  <c:v>500000</c:v>
                </c:pt>
                <c:pt idx="8">
                  <c:v>470000</c:v>
                </c:pt>
                <c:pt idx="9">
                  <c:v>445000</c:v>
                </c:pt>
                <c:pt idx="10">
                  <c:v>405000</c:v>
                </c:pt>
                <c:pt idx="11">
                  <c:v>375000</c:v>
                </c:pt>
                <c:pt idx="12">
                  <c:v>340000</c:v>
                </c:pt>
                <c:pt idx="13">
                  <c:v>302000</c:v>
                </c:pt>
                <c:pt idx="14">
                  <c:v>268000</c:v>
                </c:pt>
                <c:pt idx="15">
                  <c:v>238000</c:v>
                </c:pt>
                <c:pt idx="16">
                  <c:v>215000</c:v>
                </c:pt>
                <c:pt idx="17">
                  <c:v>210000</c:v>
                </c:pt>
              </c:numCache>
            </c:numRef>
          </c:val>
          <c:smooth val="0"/>
        </c:ser>
        <c:marker val="1"/>
        <c:axId val="13937250"/>
        <c:axId val="58326387"/>
      </c:lineChart>
      <c:catAx>
        <c:axId val="1393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326387"/>
        <c:crosses val="autoZero"/>
        <c:auto val="1"/>
        <c:lblOffset val="100"/>
        <c:noMultiLvlLbl val="0"/>
      </c:catAx>
      <c:valAx>
        <c:axId val="58326387"/>
        <c:scaling>
          <c:orientation val="minMax"/>
          <c:max val="1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37250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安芸府中10-1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'地価調査'!$D$22:$W$22</c:f>
              <c:numCache>
                <c:ptCount val="20"/>
                <c:pt idx="16">
                  <c:v>42000</c:v>
                </c:pt>
                <c:pt idx="17">
                  <c:v>40700</c:v>
                </c:pt>
              </c:numCache>
            </c:numRef>
          </c:val>
          <c:smooth val="0"/>
        </c:ser>
        <c:marker val="1"/>
        <c:axId val="55175436"/>
        <c:axId val="26816877"/>
      </c:lineChart>
      <c:catAx>
        <c:axId val="55175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816877"/>
        <c:crosses val="autoZero"/>
        <c:auto val="1"/>
        <c:lblOffset val="100"/>
        <c:noMultiLvlLbl val="0"/>
      </c:catAx>
      <c:valAx>
        <c:axId val="26816877"/>
        <c:scaling>
          <c:orientation val="minMax"/>
          <c:max val="5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75436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広島府中-2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'地価公示'!$D$12:$W$12</c:f>
              <c:numCache>
                <c:ptCount val="20"/>
                <c:pt idx="0">
                  <c:v>230000</c:v>
                </c:pt>
                <c:pt idx="1">
                  <c:v>300000</c:v>
                </c:pt>
                <c:pt idx="2">
                  <c:v>348000</c:v>
                </c:pt>
                <c:pt idx="3">
                  <c:v>333000</c:v>
                </c:pt>
                <c:pt idx="4">
                  <c:v>300000</c:v>
                </c:pt>
                <c:pt idx="5">
                  <c:v>280000</c:v>
                </c:pt>
                <c:pt idx="6">
                  <c:v>271000</c:v>
                </c:pt>
                <c:pt idx="7">
                  <c:v>255000</c:v>
                </c:pt>
                <c:pt idx="8">
                  <c:v>245000</c:v>
                </c:pt>
                <c:pt idx="9">
                  <c:v>237000</c:v>
                </c:pt>
                <c:pt idx="10">
                  <c:v>230000</c:v>
                </c:pt>
                <c:pt idx="11">
                  <c:v>222000</c:v>
                </c:pt>
                <c:pt idx="12">
                  <c:v>214000</c:v>
                </c:pt>
                <c:pt idx="13">
                  <c:v>203000</c:v>
                </c:pt>
                <c:pt idx="14">
                  <c:v>191000</c:v>
                </c:pt>
                <c:pt idx="15">
                  <c:v>180000</c:v>
                </c:pt>
                <c:pt idx="16">
                  <c:v>175000</c:v>
                </c:pt>
                <c:pt idx="17">
                  <c:v>171000</c:v>
                </c:pt>
                <c:pt idx="18">
                  <c:v>175000</c:v>
                </c:pt>
              </c:numCache>
            </c:numRef>
          </c:val>
          <c:smooth val="0"/>
        </c:ser>
        <c:marker val="1"/>
        <c:axId val="59036202"/>
        <c:axId val="61563771"/>
      </c:lineChart>
      <c:catAx>
        <c:axId val="59036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563771"/>
        <c:crosses val="autoZero"/>
        <c:auto val="1"/>
        <c:lblOffset val="100"/>
        <c:noMultiLvlLbl val="0"/>
      </c:catAx>
      <c:valAx>
        <c:axId val="61563771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36202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広島府中-3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'地価公示'!$D$14:$W$14</c:f>
              <c:numCache>
                <c:ptCount val="20"/>
                <c:pt idx="0">
                  <c:v>176000</c:v>
                </c:pt>
                <c:pt idx="1">
                  <c:v>204000</c:v>
                </c:pt>
                <c:pt idx="2">
                  <c:v>230000</c:v>
                </c:pt>
                <c:pt idx="3">
                  <c:v>220000</c:v>
                </c:pt>
                <c:pt idx="4">
                  <c:v>207000</c:v>
                </c:pt>
                <c:pt idx="5">
                  <c:v>200000</c:v>
                </c:pt>
                <c:pt idx="6">
                  <c:v>197000</c:v>
                </c:pt>
                <c:pt idx="7">
                  <c:v>193000</c:v>
                </c:pt>
                <c:pt idx="8">
                  <c:v>190000</c:v>
                </c:pt>
                <c:pt idx="9">
                  <c:v>185000</c:v>
                </c:pt>
                <c:pt idx="10">
                  <c:v>181000</c:v>
                </c:pt>
                <c:pt idx="11">
                  <c:v>181000</c:v>
                </c:pt>
                <c:pt idx="12">
                  <c:v>176000</c:v>
                </c:pt>
                <c:pt idx="13">
                  <c:v>173000</c:v>
                </c:pt>
                <c:pt idx="14">
                  <c:v>165000</c:v>
                </c:pt>
                <c:pt idx="15">
                  <c:v>151000</c:v>
                </c:pt>
                <c:pt idx="16">
                  <c:v>141000</c:v>
                </c:pt>
                <c:pt idx="17">
                  <c:v>134000</c:v>
                </c:pt>
                <c:pt idx="18">
                  <c:v>134000</c:v>
                </c:pt>
              </c:numCache>
            </c:numRef>
          </c:val>
          <c:smooth val="0"/>
        </c:ser>
        <c:marker val="1"/>
        <c:axId val="17203028"/>
        <c:axId val="20609525"/>
      </c:lineChart>
      <c:catAx>
        <c:axId val="1720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609525"/>
        <c:crosses val="autoZero"/>
        <c:auto val="1"/>
        <c:lblOffset val="100"/>
        <c:noMultiLvlLbl val="0"/>
      </c:catAx>
      <c:valAx>
        <c:axId val="20609525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203028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広島府中-4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'地価公示'!$D$16:$W$16</c:f>
              <c:numCache>
                <c:ptCount val="20"/>
                <c:pt idx="0">
                  <c:v>197000</c:v>
                </c:pt>
                <c:pt idx="1">
                  <c:v>240000</c:v>
                </c:pt>
                <c:pt idx="2">
                  <c:v>270000</c:v>
                </c:pt>
                <c:pt idx="3">
                  <c:v>260000</c:v>
                </c:pt>
                <c:pt idx="4">
                  <c:v>245000</c:v>
                </c:pt>
                <c:pt idx="5">
                  <c:v>235000</c:v>
                </c:pt>
                <c:pt idx="6">
                  <c:v>228000</c:v>
                </c:pt>
                <c:pt idx="7">
                  <c:v>222000</c:v>
                </c:pt>
                <c:pt idx="8">
                  <c:v>217000</c:v>
                </c:pt>
                <c:pt idx="9">
                  <c:v>211000</c:v>
                </c:pt>
                <c:pt idx="10">
                  <c:v>205000</c:v>
                </c:pt>
                <c:pt idx="11">
                  <c:v>198000</c:v>
                </c:pt>
                <c:pt idx="12">
                  <c:v>192000</c:v>
                </c:pt>
                <c:pt idx="13">
                  <c:v>183000</c:v>
                </c:pt>
                <c:pt idx="14">
                  <c:v>172000</c:v>
                </c:pt>
                <c:pt idx="15">
                  <c:v>157000</c:v>
                </c:pt>
                <c:pt idx="16">
                  <c:v>146000</c:v>
                </c:pt>
                <c:pt idx="17">
                  <c:v>139000</c:v>
                </c:pt>
                <c:pt idx="18">
                  <c:v>136000</c:v>
                </c:pt>
              </c:numCache>
            </c:numRef>
          </c:val>
          <c:smooth val="0"/>
        </c:ser>
        <c:marker val="1"/>
        <c:axId val="51267998"/>
        <c:axId val="58758799"/>
      </c:lineChart>
      <c:catAx>
        <c:axId val="5126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58799"/>
        <c:crosses val="autoZero"/>
        <c:auto val="1"/>
        <c:lblOffset val="100"/>
        <c:noMultiLvlLbl val="0"/>
      </c:catAx>
      <c:valAx>
        <c:axId val="58758799"/>
        <c:scaling>
          <c:orientation val="minMax"/>
          <c:max val="3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67998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広島府中-5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'地価公示'!$D$18:$W$18</c:f>
              <c:numCache>
                <c:ptCount val="20"/>
                <c:pt idx="0">
                  <c:v>91000</c:v>
                </c:pt>
                <c:pt idx="1">
                  <c:v>104000</c:v>
                </c:pt>
                <c:pt idx="2">
                  <c:v>120000</c:v>
                </c:pt>
                <c:pt idx="3">
                  <c:v>112000</c:v>
                </c:pt>
                <c:pt idx="4">
                  <c:v>109000</c:v>
                </c:pt>
                <c:pt idx="5">
                  <c:v>106000</c:v>
                </c:pt>
                <c:pt idx="6">
                  <c:v>105000</c:v>
                </c:pt>
                <c:pt idx="7">
                  <c:v>104000</c:v>
                </c:pt>
                <c:pt idx="8">
                  <c:v>104000</c:v>
                </c:pt>
                <c:pt idx="9">
                  <c:v>104000</c:v>
                </c:pt>
                <c:pt idx="10">
                  <c:v>103000</c:v>
                </c:pt>
                <c:pt idx="11">
                  <c:v>102000</c:v>
                </c:pt>
                <c:pt idx="12">
                  <c:v>99500</c:v>
                </c:pt>
                <c:pt idx="13">
                  <c:v>96800</c:v>
                </c:pt>
                <c:pt idx="14">
                  <c:v>90300</c:v>
                </c:pt>
                <c:pt idx="15">
                  <c:v>81600</c:v>
                </c:pt>
                <c:pt idx="16">
                  <c:v>75100</c:v>
                </c:pt>
                <c:pt idx="17">
                  <c:v>70000</c:v>
                </c:pt>
                <c:pt idx="18">
                  <c:v>69200</c:v>
                </c:pt>
              </c:numCache>
            </c:numRef>
          </c:val>
          <c:smooth val="0"/>
        </c:ser>
        <c:marker val="1"/>
        <c:axId val="59067144"/>
        <c:axId val="61842249"/>
      </c:lineChart>
      <c:catAx>
        <c:axId val="59067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842249"/>
        <c:crosses val="autoZero"/>
        <c:auto val="1"/>
        <c:lblOffset val="100"/>
        <c:noMultiLvlLbl val="0"/>
      </c:catAx>
      <c:valAx>
        <c:axId val="61842249"/>
        <c:scaling>
          <c:orientation val="minMax"/>
          <c:max val="14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67144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広島府中-6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'地価公示'!$D$20:$W$20</c:f>
              <c:numCache>
                <c:ptCount val="20"/>
                <c:pt idx="5">
                  <c:v>182000</c:v>
                </c:pt>
                <c:pt idx="6">
                  <c:v>179000</c:v>
                </c:pt>
                <c:pt idx="7">
                  <c:v>177000</c:v>
                </c:pt>
                <c:pt idx="8">
                  <c:v>175000</c:v>
                </c:pt>
                <c:pt idx="9">
                  <c:v>171000</c:v>
                </c:pt>
                <c:pt idx="10">
                  <c:v>169000</c:v>
                </c:pt>
                <c:pt idx="11">
                  <c:v>165000</c:v>
                </c:pt>
                <c:pt idx="12">
                  <c:v>159000</c:v>
                </c:pt>
                <c:pt idx="13">
                  <c:v>152000</c:v>
                </c:pt>
                <c:pt idx="14">
                  <c:v>140000</c:v>
                </c:pt>
                <c:pt idx="15">
                  <c:v>126000</c:v>
                </c:pt>
                <c:pt idx="16">
                  <c:v>116000</c:v>
                </c:pt>
                <c:pt idx="17">
                  <c:v>110000</c:v>
                </c:pt>
                <c:pt idx="18">
                  <c:v>108000</c:v>
                </c:pt>
              </c:numCache>
            </c:numRef>
          </c:val>
          <c:smooth val="0"/>
        </c:ser>
        <c:marker val="1"/>
        <c:axId val="19709330"/>
        <c:axId val="43166243"/>
      </c:lineChart>
      <c:catAx>
        <c:axId val="19709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166243"/>
        <c:crosses val="autoZero"/>
        <c:auto val="1"/>
        <c:lblOffset val="100"/>
        <c:noMultiLvlLbl val="0"/>
      </c:catAx>
      <c:valAx>
        <c:axId val="43166243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709330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広島府中-7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'地価公示'!$D$22:$W$22</c:f>
              <c:numCache>
                <c:ptCount val="20"/>
                <c:pt idx="6">
                  <c:v>231000</c:v>
                </c:pt>
                <c:pt idx="7">
                  <c:v>225000</c:v>
                </c:pt>
                <c:pt idx="8">
                  <c:v>214000</c:v>
                </c:pt>
                <c:pt idx="9">
                  <c:v>208000</c:v>
                </c:pt>
                <c:pt idx="10">
                  <c:v>205000</c:v>
                </c:pt>
                <c:pt idx="11">
                  <c:v>200000</c:v>
                </c:pt>
                <c:pt idx="12">
                  <c:v>194000</c:v>
                </c:pt>
                <c:pt idx="13">
                  <c:v>185000</c:v>
                </c:pt>
                <c:pt idx="14">
                  <c:v>172000</c:v>
                </c:pt>
                <c:pt idx="15">
                  <c:v>156000</c:v>
                </c:pt>
                <c:pt idx="16">
                  <c:v>145000</c:v>
                </c:pt>
                <c:pt idx="17">
                  <c:v>139000</c:v>
                </c:pt>
                <c:pt idx="18">
                  <c:v>139000</c:v>
                </c:pt>
              </c:numCache>
            </c:numRef>
          </c:val>
          <c:smooth val="0"/>
        </c:ser>
        <c:marker val="1"/>
        <c:axId val="52951868"/>
        <c:axId val="6804765"/>
      </c:lineChart>
      <c:catAx>
        <c:axId val="5295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804765"/>
        <c:crosses val="autoZero"/>
        <c:auto val="1"/>
        <c:lblOffset val="100"/>
        <c:noMultiLvlLbl val="0"/>
      </c:catAx>
      <c:valAx>
        <c:axId val="6804765"/>
        <c:scaling>
          <c:orientation val="minMax"/>
          <c:max val="3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51868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広島府中5-1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'地価公示'!$D$24:$W$24</c:f>
              <c:numCache>
                <c:ptCount val="20"/>
                <c:pt idx="10">
                  <c:v>339000</c:v>
                </c:pt>
                <c:pt idx="11">
                  <c:v>305000</c:v>
                </c:pt>
                <c:pt idx="12">
                  <c:v>276000</c:v>
                </c:pt>
                <c:pt idx="13">
                  <c:v>248000</c:v>
                </c:pt>
                <c:pt idx="14">
                  <c:v>231000</c:v>
                </c:pt>
                <c:pt idx="15">
                  <c:v>208000</c:v>
                </c:pt>
                <c:pt idx="16">
                  <c:v>194000</c:v>
                </c:pt>
                <c:pt idx="17">
                  <c:v>189000</c:v>
                </c:pt>
                <c:pt idx="18">
                  <c:v>186000</c:v>
                </c:pt>
              </c:numCache>
            </c:numRef>
          </c:val>
          <c:smooth val="0"/>
        </c:ser>
        <c:marker val="1"/>
        <c:axId val="61242886"/>
        <c:axId val="14315063"/>
      </c:lineChart>
      <c:catAx>
        <c:axId val="61242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315063"/>
        <c:crosses val="autoZero"/>
        <c:auto val="1"/>
        <c:lblOffset val="100"/>
        <c:noMultiLvlLbl val="0"/>
      </c:catAx>
      <c:valAx>
        <c:axId val="14315063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242886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安芸府中-1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0">
                  <c:v>220000</c:v>
                </c:pt>
                <c:pt idx="1">
                  <c:v>274000</c:v>
                </c:pt>
                <c:pt idx="2">
                  <c:v>285000</c:v>
                </c:pt>
                <c:pt idx="3">
                  <c:v>260000</c:v>
                </c:pt>
                <c:pt idx="4">
                  <c:v>245000</c:v>
                </c:pt>
                <c:pt idx="5">
                  <c:v>233000</c:v>
                </c:pt>
                <c:pt idx="6">
                  <c:v>225000</c:v>
                </c:pt>
                <c:pt idx="7">
                  <c:v>212000</c:v>
                </c:pt>
                <c:pt idx="8">
                  <c:v>206000</c:v>
                </c:pt>
                <c:pt idx="9">
                  <c:v>200000</c:v>
                </c:pt>
                <c:pt idx="10">
                  <c:v>194000</c:v>
                </c:pt>
                <c:pt idx="11">
                  <c:v>188000</c:v>
                </c:pt>
                <c:pt idx="12">
                  <c:v>182000</c:v>
                </c:pt>
                <c:pt idx="13">
                  <c:v>172000</c:v>
                </c:pt>
                <c:pt idx="14">
                  <c:v>161000</c:v>
                </c:pt>
                <c:pt idx="15">
                  <c:v>147000</c:v>
                </c:pt>
                <c:pt idx="16">
                  <c:v>138000</c:v>
                </c:pt>
                <c:pt idx="17">
                  <c:v>136000</c:v>
                </c:pt>
              </c:numCache>
            </c:numRef>
          </c:val>
          <c:smooth val="0"/>
        </c:ser>
        <c:marker val="1"/>
        <c:axId val="61726704"/>
        <c:axId val="18669425"/>
      </c:lineChart>
      <c:catAx>
        <c:axId val="6172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669425"/>
        <c:crosses val="autoZero"/>
        <c:auto val="1"/>
        <c:lblOffset val="100"/>
        <c:noMultiLvlLbl val="0"/>
      </c:catAx>
      <c:valAx>
        <c:axId val="18669425"/>
        <c:scaling>
          <c:orientation val="minMax"/>
          <c:max val="3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26704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9"/>
        <xdr:cNvGraphicFramePr/>
      </xdr:nvGraphicFramePr>
      <xdr:xfrm>
        <a:off x="0" y="0"/>
        <a:ext cx="109728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10"/>
        <xdr:cNvGraphicFramePr/>
      </xdr:nvGraphicFramePr>
      <xdr:xfrm>
        <a:off x="0" y="5448300"/>
        <a:ext cx="1097280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11"/>
        <xdr:cNvGraphicFramePr/>
      </xdr:nvGraphicFramePr>
      <xdr:xfrm>
        <a:off x="0" y="10896600"/>
        <a:ext cx="10972800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12"/>
        <xdr:cNvGraphicFramePr/>
      </xdr:nvGraphicFramePr>
      <xdr:xfrm>
        <a:off x="0" y="16344900"/>
        <a:ext cx="10972800" cy="544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13"/>
        <xdr:cNvGraphicFramePr/>
      </xdr:nvGraphicFramePr>
      <xdr:xfrm>
        <a:off x="0" y="21793200"/>
        <a:ext cx="10972800" cy="544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14"/>
        <xdr:cNvGraphicFramePr/>
      </xdr:nvGraphicFramePr>
      <xdr:xfrm>
        <a:off x="0" y="27241500"/>
        <a:ext cx="10972800" cy="5448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15"/>
        <xdr:cNvGraphicFramePr/>
      </xdr:nvGraphicFramePr>
      <xdr:xfrm>
        <a:off x="0" y="32689800"/>
        <a:ext cx="10972800" cy="5448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16"/>
        <xdr:cNvGraphicFramePr/>
      </xdr:nvGraphicFramePr>
      <xdr:xfrm>
        <a:off x="0" y="38138100"/>
        <a:ext cx="10972800" cy="544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7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8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9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10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11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12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13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6"/>
  <sheetViews>
    <sheetView showGridLines="0" tabSelected="1" workbookViewId="0" topLeftCell="A1">
      <pane xSplit="3" ySplit="9" topLeftCell="D10" activePane="bottomRight" state="frozen"/>
      <selection pane="topLeft" activeCell="A6" sqref="A6:A7"/>
      <selection pane="topRight" activeCell="A6" sqref="A6:A7"/>
      <selection pane="bottomLeft" activeCell="A6" sqref="A6:A7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66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43" t="s">
        <v>32</v>
      </c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5" customHeight="1">
      <c r="A2" s="31"/>
      <c r="B2" s="32"/>
      <c r="C2" s="32"/>
      <c r="D2" s="27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31"/>
      <c r="B3" s="31"/>
      <c r="C3" s="31"/>
      <c r="D3" s="33" t="s">
        <v>18</v>
      </c>
      <c r="E3" s="1"/>
      <c r="F3" s="34" t="s">
        <v>20</v>
      </c>
      <c r="H3" s="35" t="s">
        <v>21</v>
      </c>
      <c r="J3" s="36" t="s">
        <v>22</v>
      </c>
      <c r="L3" s="37" t="s">
        <v>19</v>
      </c>
      <c r="N3" s="165" t="s">
        <v>23</v>
      </c>
      <c r="O3" s="166"/>
      <c r="R3" s="1"/>
      <c r="S3" s="1"/>
      <c r="T3" s="1"/>
      <c r="U3" s="1"/>
      <c r="V3" s="1"/>
      <c r="W3" s="1"/>
    </row>
    <row r="4" spans="1:23" s="2" customFormat="1" ht="15" customHeight="1">
      <c r="A4" s="31"/>
      <c r="B4" s="31"/>
      <c r="C4" s="31"/>
      <c r="D4" s="38" t="s">
        <v>63</v>
      </c>
      <c r="E4" s="1"/>
      <c r="F4" s="39" t="s">
        <v>64</v>
      </c>
      <c r="H4" s="40" t="s">
        <v>65</v>
      </c>
      <c r="J4" s="41" t="s">
        <v>66</v>
      </c>
      <c r="L4" s="42" t="s">
        <v>67</v>
      </c>
      <c r="N4" s="167" t="s">
        <v>68</v>
      </c>
      <c r="O4" s="168"/>
      <c r="P4" s="26"/>
      <c r="Q4" s="1"/>
      <c r="R4" s="1"/>
      <c r="S4" s="1"/>
      <c r="T4" s="1"/>
      <c r="U4" s="1"/>
      <c r="V4" s="1"/>
      <c r="W4" s="1"/>
    </row>
    <row r="5" spans="1:23" s="2" customFormat="1" ht="15" customHeight="1">
      <c r="A5" s="31"/>
      <c r="B5" s="31"/>
      <c r="C5" s="3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31"/>
      <c r="B6" s="31"/>
      <c r="C6" s="3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27" t="s">
        <v>166</v>
      </c>
    </row>
    <row r="7" spans="1:23" s="2" customFormat="1" ht="15" customHeight="1">
      <c r="A7" s="2" t="s">
        <v>170</v>
      </c>
      <c r="B7" s="31"/>
      <c r="C7" s="3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171" t="s">
        <v>28</v>
      </c>
      <c r="B8" s="173" t="s">
        <v>69</v>
      </c>
      <c r="C8" s="175" t="s">
        <v>167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01" t="s">
        <v>4</v>
      </c>
      <c r="T8" s="9" t="s">
        <v>162</v>
      </c>
      <c r="U8" s="9" t="s">
        <v>163</v>
      </c>
      <c r="V8" s="9" t="s">
        <v>164</v>
      </c>
      <c r="W8" s="110" t="s">
        <v>165</v>
      </c>
    </row>
    <row r="9" spans="1:23" s="10" customFormat="1" ht="15" customHeight="1">
      <c r="A9" s="172"/>
      <c r="B9" s="174"/>
      <c r="C9" s="176"/>
      <c r="D9" s="22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7" t="s">
        <v>16</v>
      </c>
      <c r="S9" s="103" t="s">
        <v>16</v>
      </c>
      <c r="T9" s="103" t="s">
        <v>16</v>
      </c>
      <c r="U9" s="103" t="s">
        <v>16</v>
      </c>
      <c r="V9" s="103" t="s">
        <v>16</v>
      </c>
      <c r="W9" s="29" t="s">
        <v>16</v>
      </c>
    </row>
    <row r="10" spans="1:23" s="13" customFormat="1" ht="15" customHeight="1">
      <c r="A10" s="169" t="s">
        <v>25</v>
      </c>
      <c r="B10" s="44" t="s">
        <v>36</v>
      </c>
      <c r="C10" s="133" t="s">
        <v>71</v>
      </c>
      <c r="D10" s="45">
        <v>180000</v>
      </c>
      <c r="E10" s="45">
        <v>230000</v>
      </c>
      <c r="F10" s="45">
        <v>260000</v>
      </c>
      <c r="G10" s="45">
        <v>257000</v>
      </c>
      <c r="H10" s="46">
        <v>237000</v>
      </c>
      <c r="I10" s="46">
        <v>228000</v>
      </c>
      <c r="J10" s="46">
        <v>222000</v>
      </c>
      <c r="K10" s="46">
        <v>216000</v>
      </c>
      <c r="L10" s="46">
        <v>211000</v>
      </c>
      <c r="M10" s="46">
        <v>205000</v>
      </c>
      <c r="N10" s="46">
        <v>200000</v>
      </c>
      <c r="O10" s="46">
        <v>194000</v>
      </c>
      <c r="P10" s="46">
        <v>188000</v>
      </c>
      <c r="Q10" s="46">
        <v>179000</v>
      </c>
      <c r="R10" s="46">
        <v>168000</v>
      </c>
      <c r="S10" s="104">
        <v>154000</v>
      </c>
      <c r="T10" s="46">
        <v>145000</v>
      </c>
      <c r="U10" s="46">
        <v>138000</v>
      </c>
      <c r="V10" s="46">
        <v>137000</v>
      </c>
      <c r="W10" s="47"/>
    </row>
    <row r="11" spans="1:23" s="13" customFormat="1" ht="15" customHeight="1">
      <c r="A11" s="170"/>
      <c r="B11" s="48" t="s">
        <v>189</v>
      </c>
      <c r="C11" s="134" t="s">
        <v>72</v>
      </c>
      <c r="D11" s="49"/>
      <c r="E11" s="50">
        <f>IF(D10="","",E10/D10-1)</f>
        <v>0.2777777777777777</v>
      </c>
      <c r="F11" s="50">
        <f>IF(E10="","",F10/E10-1)</f>
        <v>0.13043478260869557</v>
      </c>
      <c r="G11" s="50">
        <f>IF(F10="","",G10/F10-1)</f>
        <v>-0.011538461538461497</v>
      </c>
      <c r="H11" s="50">
        <f>IF(G10="","",H10/G10-1)</f>
        <v>-0.0778210116731517</v>
      </c>
      <c r="I11" s="50">
        <f aca="true" t="shared" si="0" ref="I11:S11">IF(H10="","",I10/H10-1)</f>
        <v>-0.03797468354430378</v>
      </c>
      <c r="J11" s="50">
        <f t="shared" si="0"/>
        <v>-0.02631578947368418</v>
      </c>
      <c r="K11" s="50">
        <f t="shared" si="0"/>
        <v>-0.027027027027026973</v>
      </c>
      <c r="L11" s="50">
        <f t="shared" si="0"/>
        <v>-0.02314814814814814</v>
      </c>
      <c r="M11" s="50">
        <f t="shared" si="0"/>
        <v>-0.028436018957345932</v>
      </c>
      <c r="N11" s="50">
        <f t="shared" si="0"/>
        <v>-0.024390243902439046</v>
      </c>
      <c r="O11" s="50">
        <f t="shared" si="0"/>
        <v>-0.030000000000000027</v>
      </c>
      <c r="P11" s="50">
        <f t="shared" si="0"/>
        <v>-0.030927835051546393</v>
      </c>
      <c r="Q11" s="50">
        <f t="shared" si="0"/>
        <v>-0.0478723404255319</v>
      </c>
      <c r="R11" s="50">
        <f t="shared" si="0"/>
        <v>-0.06145251396648044</v>
      </c>
      <c r="S11" s="105">
        <f t="shared" si="0"/>
        <v>-0.08333333333333337</v>
      </c>
      <c r="T11" s="50">
        <f>IF(S10="","",T10/S10-1)</f>
        <v>-0.058441558441558406</v>
      </c>
      <c r="U11" s="50">
        <f>IF(T10="","",U10/T10-1)</f>
        <v>-0.0482758620689655</v>
      </c>
      <c r="V11" s="50">
        <f>IF(U10="","",V10/U10-1)</f>
        <v>-0.007246376811594235</v>
      </c>
      <c r="W11" s="112"/>
    </row>
    <row r="12" spans="1:23" s="13" customFormat="1" ht="15" customHeight="1">
      <c r="A12" s="179" t="s">
        <v>201</v>
      </c>
      <c r="B12" s="30" t="s">
        <v>37</v>
      </c>
      <c r="C12" s="135" t="s">
        <v>71</v>
      </c>
      <c r="D12" s="11">
        <v>230000</v>
      </c>
      <c r="E12" s="11">
        <v>300000</v>
      </c>
      <c r="F12" s="11">
        <v>348000</v>
      </c>
      <c r="G12" s="11">
        <v>333000</v>
      </c>
      <c r="H12" s="11">
        <v>300000</v>
      </c>
      <c r="I12" s="12">
        <v>280000</v>
      </c>
      <c r="J12" s="12">
        <v>271000</v>
      </c>
      <c r="K12" s="12">
        <v>255000</v>
      </c>
      <c r="L12" s="12">
        <v>245000</v>
      </c>
      <c r="M12" s="12">
        <v>237000</v>
      </c>
      <c r="N12" s="12">
        <v>230000</v>
      </c>
      <c r="O12" s="12">
        <v>222000</v>
      </c>
      <c r="P12" s="12">
        <v>214000</v>
      </c>
      <c r="Q12" s="12">
        <v>203000</v>
      </c>
      <c r="R12" s="12">
        <v>191000</v>
      </c>
      <c r="S12" s="15">
        <v>180000</v>
      </c>
      <c r="T12" s="12">
        <v>175000</v>
      </c>
      <c r="U12" s="12">
        <v>171000</v>
      </c>
      <c r="V12" s="12">
        <v>175000</v>
      </c>
      <c r="W12" s="20"/>
    </row>
    <row r="13" spans="1:23" s="13" customFormat="1" ht="15" customHeight="1">
      <c r="A13" s="180"/>
      <c r="B13" s="16" t="s">
        <v>190</v>
      </c>
      <c r="C13" s="136" t="s">
        <v>72</v>
      </c>
      <c r="D13" s="23"/>
      <c r="E13" s="14">
        <f aca="true" t="shared" si="1" ref="E13:S13">IF(D12="","",E12/D12-1)</f>
        <v>0.30434782608695654</v>
      </c>
      <c r="F13" s="14">
        <f>IF(E12="","",F12/E12-1)</f>
        <v>0.15999999999999992</v>
      </c>
      <c r="G13" s="14">
        <f t="shared" si="1"/>
        <v>-0.0431034482758621</v>
      </c>
      <c r="H13" s="14">
        <f t="shared" si="1"/>
        <v>-0.09909909909909909</v>
      </c>
      <c r="I13" s="14">
        <f t="shared" si="1"/>
        <v>-0.06666666666666665</v>
      </c>
      <c r="J13" s="14">
        <f t="shared" si="1"/>
        <v>-0.03214285714285714</v>
      </c>
      <c r="K13" s="14">
        <f t="shared" si="1"/>
        <v>-0.059040590405904037</v>
      </c>
      <c r="L13" s="14">
        <f t="shared" si="1"/>
        <v>-0.039215686274509776</v>
      </c>
      <c r="M13" s="14">
        <f t="shared" si="1"/>
        <v>-0.03265306122448974</v>
      </c>
      <c r="N13" s="14">
        <f t="shared" si="1"/>
        <v>-0.029535864978902926</v>
      </c>
      <c r="O13" s="14">
        <f t="shared" si="1"/>
        <v>-0.034782608695652195</v>
      </c>
      <c r="P13" s="14">
        <f t="shared" si="1"/>
        <v>-0.036036036036036</v>
      </c>
      <c r="Q13" s="14">
        <f t="shared" si="1"/>
        <v>-0.051401869158878455</v>
      </c>
      <c r="R13" s="14">
        <f t="shared" si="1"/>
        <v>-0.059113300492610876</v>
      </c>
      <c r="S13" s="106">
        <f t="shared" si="1"/>
        <v>-0.05759162303664922</v>
      </c>
      <c r="T13" s="14">
        <f>IF(S12="","",T12/S12-1)</f>
        <v>-0.02777777777777779</v>
      </c>
      <c r="U13" s="14">
        <f>IF(T12="","",U12/T12-1)</f>
        <v>-0.02285714285714291</v>
      </c>
      <c r="V13" s="14">
        <f>IF(U12="","",V12/U12-1)</f>
        <v>0.023391812865497075</v>
      </c>
      <c r="W13" s="113"/>
    </row>
    <row r="14" spans="1:23" s="13" customFormat="1" ht="15" customHeight="1">
      <c r="A14" s="169" t="s">
        <v>27</v>
      </c>
      <c r="B14" s="44" t="s">
        <v>38</v>
      </c>
      <c r="C14" s="137" t="s">
        <v>71</v>
      </c>
      <c r="D14" s="51">
        <v>176000</v>
      </c>
      <c r="E14" s="51">
        <v>204000</v>
      </c>
      <c r="F14" s="51">
        <v>230000</v>
      </c>
      <c r="G14" s="51">
        <v>220000</v>
      </c>
      <c r="H14" s="51">
        <v>207000</v>
      </c>
      <c r="I14" s="51">
        <v>200000</v>
      </c>
      <c r="J14" s="52">
        <v>197000</v>
      </c>
      <c r="K14" s="52">
        <v>193000</v>
      </c>
      <c r="L14" s="52">
        <v>190000</v>
      </c>
      <c r="M14" s="52">
        <v>185000</v>
      </c>
      <c r="N14" s="52">
        <v>181000</v>
      </c>
      <c r="O14" s="52">
        <v>181000</v>
      </c>
      <c r="P14" s="52">
        <v>176000</v>
      </c>
      <c r="Q14" s="52">
        <v>173000</v>
      </c>
      <c r="R14" s="52">
        <v>165000</v>
      </c>
      <c r="S14" s="107">
        <v>151000</v>
      </c>
      <c r="T14" s="52">
        <v>141000</v>
      </c>
      <c r="U14" s="52">
        <v>134000</v>
      </c>
      <c r="V14" s="52">
        <v>134000</v>
      </c>
      <c r="W14" s="53"/>
    </row>
    <row r="15" spans="1:23" s="13" customFormat="1" ht="15" customHeight="1">
      <c r="A15" s="170"/>
      <c r="B15" s="48" t="s">
        <v>191</v>
      </c>
      <c r="C15" s="134" t="s">
        <v>72</v>
      </c>
      <c r="D15" s="49"/>
      <c r="E15" s="50">
        <f aca="true" t="shared" si="2" ref="E15:S15">IF(D14="","",E14/D14-1)</f>
        <v>0.15909090909090917</v>
      </c>
      <c r="F15" s="50">
        <f t="shared" si="2"/>
        <v>0.12745098039215685</v>
      </c>
      <c r="G15" s="50">
        <f t="shared" si="2"/>
        <v>-0.04347826086956519</v>
      </c>
      <c r="H15" s="50">
        <f t="shared" si="2"/>
        <v>-0.05909090909090908</v>
      </c>
      <c r="I15" s="50">
        <f t="shared" si="2"/>
        <v>-0.033816425120772986</v>
      </c>
      <c r="J15" s="50">
        <f t="shared" si="2"/>
        <v>-0.015000000000000013</v>
      </c>
      <c r="K15" s="50">
        <f t="shared" si="2"/>
        <v>-0.02030456852791873</v>
      </c>
      <c r="L15" s="50">
        <f t="shared" si="2"/>
        <v>-0.015544041450777257</v>
      </c>
      <c r="M15" s="50">
        <f t="shared" si="2"/>
        <v>-0.02631578947368418</v>
      </c>
      <c r="N15" s="50">
        <f t="shared" si="2"/>
        <v>-0.021621621621621623</v>
      </c>
      <c r="O15" s="50">
        <f t="shared" si="2"/>
        <v>0</v>
      </c>
      <c r="P15" s="50">
        <f t="shared" si="2"/>
        <v>-0.027624309392265234</v>
      </c>
      <c r="Q15" s="50">
        <f t="shared" si="2"/>
        <v>-0.017045454545454586</v>
      </c>
      <c r="R15" s="50">
        <f t="shared" si="2"/>
        <v>-0.046242774566473965</v>
      </c>
      <c r="S15" s="105">
        <f t="shared" si="2"/>
        <v>-0.08484848484848484</v>
      </c>
      <c r="T15" s="50">
        <f>IF(S14="","",T14/S14-1)</f>
        <v>-0.06622516556291391</v>
      </c>
      <c r="U15" s="50">
        <f>IF(T14="","",U14/T14-1)</f>
        <v>-0.049645390070921946</v>
      </c>
      <c r="V15" s="50">
        <f>IF(U14="","",V14/U14-1)</f>
        <v>0</v>
      </c>
      <c r="W15" s="112"/>
    </row>
    <row r="16" spans="1:23" s="13" customFormat="1" ht="15" customHeight="1">
      <c r="A16" s="169" t="s">
        <v>185</v>
      </c>
      <c r="B16" s="30" t="s">
        <v>40</v>
      </c>
      <c r="C16" s="135" t="s">
        <v>71</v>
      </c>
      <c r="D16" s="11">
        <v>197000</v>
      </c>
      <c r="E16" s="11">
        <v>240000</v>
      </c>
      <c r="F16" s="11">
        <v>270000</v>
      </c>
      <c r="G16" s="11">
        <v>260000</v>
      </c>
      <c r="H16" s="11">
        <v>245000</v>
      </c>
      <c r="I16" s="12">
        <v>235000</v>
      </c>
      <c r="J16" s="12">
        <v>228000</v>
      </c>
      <c r="K16" s="12">
        <v>222000</v>
      </c>
      <c r="L16" s="12">
        <v>217000</v>
      </c>
      <c r="M16" s="12">
        <v>211000</v>
      </c>
      <c r="N16" s="12">
        <v>205000</v>
      </c>
      <c r="O16" s="12">
        <v>198000</v>
      </c>
      <c r="P16" s="12">
        <v>192000</v>
      </c>
      <c r="Q16" s="12">
        <v>183000</v>
      </c>
      <c r="R16" s="12">
        <v>172000</v>
      </c>
      <c r="S16" s="15">
        <v>157000</v>
      </c>
      <c r="T16" s="12">
        <v>146000</v>
      </c>
      <c r="U16" s="12">
        <v>139000</v>
      </c>
      <c r="V16" s="12">
        <v>136000</v>
      </c>
      <c r="W16" s="20"/>
    </row>
    <row r="17" spans="1:23" s="13" customFormat="1" ht="15" customHeight="1">
      <c r="A17" s="170"/>
      <c r="B17" s="16" t="s">
        <v>192</v>
      </c>
      <c r="C17" s="136" t="s">
        <v>72</v>
      </c>
      <c r="D17" s="23"/>
      <c r="E17" s="14">
        <f aca="true" t="shared" si="3" ref="E17:S17">IF(D16="","",E16/D16-1)</f>
        <v>0.218274111675127</v>
      </c>
      <c r="F17" s="14">
        <f t="shared" si="3"/>
        <v>0.125</v>
      </c>
      <c r="G17" s="14">
        <f t="shared" si="3"/>
        <v>-0.03703703703703709</v>
      </c>
      <c r="H17" s="14">
        <f t="shared" si="3"/>
        <v>-0.05769230769230771</v>
      </c>
      <c r="I17" s="14">
        <f t="shared" si="3"/>
        <v>-0.04081632653061229</v>
      </c>
      <c r="J17" s="14">
        <f t="shared" si="3"/>
        <v>-0.029787234042553234</v>
      </c>
      <c r="K17" s="14">
        <f t="shared" si="3"/>
        <v>-0.02631578947368418</v>
      </c>
      <c r="L17" s="14">
        <f t="shared" si="3"/>
        <v>-0.022522522522522515</v>
      </c>
      <c r="M17" s="14">
        <f t="shared" si="3"/>
        <v>-0.027649769585253448</v>
      </c>
      <c r="N17" s="14">
        <f t="shared" si="3"/>
        <v>-0.028436018957345932</v>
      </c>
      <c r="O17" s="14">
        <f t="shared" si="3"/>
        <v>-0.034146341463414664</v>
      </c>
      <c r="P17" s="14">
        <f t="shared" si="3"/>
        <v>-0.030303030303030276</v>
      </c>
      <c r="Q17" s="14">
        <f t="shared" si="3"/>
        <v>-0.046875</v>
      </c>
      <c r="R17" s="14">
        <f t="shared" si="3"/>
        <v>-0.060109289617486295</v>
      </c>
      <c r="S17" s="106">
        <f t="shared" si="3"/>
        <v>-0.08720930232558144</v>
      </c>
      <c r="T17" s="14">
        <f>IF(S16="","",T16/S16-1)</f>
        <v>-0.07006369426751591</v>
      </c>
      <c r="U17" s="14">
        <f>IF(T16="","",U16/T16-1)</f>
        <v>-0.047945205479452024</v>
      </c>
      <c r="V17" s="14">
        <f>IF(U16="","",V16/U16-1)</f>
        <v>-0.021582733812949617</v>
      </c>
      <c r="W17" s="113"/>
    </row>
    <row r="18" spans="1:23" s="13" customFormat="1" ht="15" customHeight="1">
      <c r="A18" s="169" t="s">
        <v>186</v>
      </c>
      <c r="B18" s="44" t="s">
        <v>41</v>
      </c>
      <c r="C18" s="137" t="s">
        <v>71</v>
      </c>
      <c r="D18" s="94">
        <v>91000</v>
      </c>
      <c r="E18" s="94">
        <v>104000</v>
      </c>
      <c r="F18" s="51">
        <v>120000</v>
      </c>
      <c r="G18" s="51">
        <v>112000</v>
      </c>
      <c r="H18" s="51">
        <v>109000</v>
      </c>
      <c r="I18" s="52">
        <v>106000</v>
      </c>
      <c r="J18" s="52">
        <v>105000</v>
      </c>
      <c r="K18" s="52">
        <v>104000</v>
      </c>
      <c r="L18" s="52">
        <v>104000</v>
      </c>
      <c r="M18" s="52">
        <v>104000</v>
      </c>
      <c r="N18" s="52">
        <v>103000</v>
      </c>
      <c r="O18" s="52">
        <v>102000</v>
      </c>
      <c r="P18" s="52">
        <v>99500</v>
      </c>
      <c r="Q18" s="52">
        <v>96800</v>
      </c>
      <c r="R18" s="52">
        <v>90300</v>
      </c>
      <c r="S18" s="107">
        <v>81600</v>
      </c>
      <c r="T18" s="52">
        <v>75100</v>
      </c>
      <c r="U18" s="52">
        <v>70000</v>
      </c>
      <c r="V18" s="52">
        <v>69200</v>
      </c>
      <c r="W18" s="53"/>
    </row>
    <row r="19" spans="1:23" s="13" customFormat="1" ht="15" customHeight="1">
      <c r="A19" s="170"/>
      <c r="B19" s="48" t="s">
        <v>193</v>
      </c>
      <c r="C19" s="134" t="s">
        <v>72</v>
      </c>
      <c r="D19" s="49"/>
      <c r="E19" s="50">
        <f aca="true" t="shared" si="4" ref="E19:S19">IF(D18="","",E18/D18-1)</f>
        <v>0.1428571428571428</v>
      </c>
      <c r="F19" s="50">
        <f t="shared" si="4"/>
        <v>0.15384615384615374</v>
      </c>
      <c r="G19" s="50">
        <f t="shared" si="4"/>
        <v>-0.06666666666666665</v>
      </c>
      <c r="H19" s="50">
        <f t="shared" si="4"/>
        <v>-0.0267857142857143</v>
      </c>
      <c r="I19" s="50">
        <f t="shared" si="4"/>
        <v>-0.02752293577981646</v>
      </c>
      <c r="J19" s="50">
        <f t="shared" si="4"/>
        <v>-0.009433962264150941</v>
      </c>
      <c r="K19" s="50">
        <f t="shared" si="4"/>
        <v>-0.00952380952380949</v>
      </c>
      <c r="L19" s="50">
        <f t="shared" si="4"/>
        <v>0</v>
      </c>
      <c r="M19" s="50">
        <f t="shared" si="4"/>
        <v>0</v>
      </c>
      <c r="N19" s="50">
        <f t="shared" si="4"/>
        <v>-0.009615384615384581</v>
      </c>
      <c r="O19" s="50">
        <f t="shared" si="4"/>
        <v>-0.009708737864077666</v>
      </c>
      <c r="P19" s="50">
        <f t="shared" si="4"/>
        <v>-0.02450980392156865</v>
      </c>
      <c r="Q19" s="50">
        <f t="shared" si="4"/>
        <v>-0.02713567839195985</v>
      </c>
      <c r="R19" s="50">
        <f t="shared" si="4"/>
        <v>-0.06714876033057848</v>
      </c>
      <c r="S19" s="105">
        <f t="shared" si="4"/>
        <v>-0.09634551495016608</v>
      </c>
      <c r="T19" s="50">
        <f>IF(S18="","",T18/S18-1)</f>
        <v>-0.07965686274509809</v>
      </c>
      <c r="U19" s="50">
        <f>IF(T18="","",U18/T18-1)</f>
        <v>-0.0679094540612517</v>
      </c>
      <c r="V19" s="50">
        <f>IF(U18="","",V18/U18-1)</f>
        <v>-0.011428571428571455</v>
      </c>
      <c r="W19" s="112"/>
    </row>
    <row r="20" spans="1:23" s="13" customFormat="1" ht="15" customHeight="1">
      <c r="A20" s="169" t="s">
        <v>187</v>
      </c>
      <c r="B20" s="30" t="s">
        <v>42</v>
      </c>
      <c r="C20" s="135" t="s">
        <v>71</v>
      </c>
      <c r="D20" s="11"/>
      <c r="E20" s="11"/>
      <c r="F20" s="11"/>
      <c r="G20" s="11"/>
      <c r="H20" s="11"/>
      <c r="I20" s="11">
        <v>182000</v>
      </c>
      <c r="J20" s="12">
        <v>179000</v>
      </c>
      <c r="K20" s="12">
        <v>177000</v>
      </c>
      <c r="L20" s="12">
        <v>175000</v>
      </c>
      <c r="M20" s="11">
        <v>171000</v>
      </c>
      <c r="N20" s="12">
        <v>169000</v>
      </c>
      <c r="O20" s="12">
        <v>165000</v>
      </c>
      <c r="P20" s="12">
        <v>159000</v>
      </c>
      <c r="Q20" s="12">
        <v>152000</v>
      </c>
      <c r="R20" s="12">
        <v>140000</v>
      </c>
      <c r="S20" s="15">
        <v>126000</v>
      </c>
      <c r="T20" s="12">
        <v>116000</v>
      </c>
      <c r="U20" s="12">
        <v>110000</v>
      </c>
      <c r="V20" s="12">
        <v>108000</v>
      </c>
      <c r="W20" s="20"/>
    </row>
    <row r="21" spans="1:23" s="13" customFormat="1" ht="15" customHeight="1">
      <c r="A21" s="170"/>
      <c r="B21" s="16" t="s">
        <v>194</v>
      </c>
      <c r="C21" s="136" t="s">
        <v>72</v>
      </c>
      <c r="D21" s="23"/>
      <c r="E21" s="14">
        <f aca="true" t="shared" si="5" ref="E21:S21">IF(D20="","",E20/D20-1)</f>
      </c>
      <c r="F21" s="14">
        <f t="shared" si="5"/>
      </c>
      <c r="G21" s="14">
        <f t="shared" si="5"/>
      </c>
      <c r="H21" s="14">
        <f t="shared" si="5"/>
      </c>
      <c r="I21" s="14">
        <f t="shared" si="5"/>
      </c>
      <c r="J21" s="14">
        <f t="shared" si="5"/>
        <v>-0.016483516483516536</v>
      </c>
      <c r="K21" s="14">
        <f t="shared" si="5"/>
        <v>-0.011173184357541888</v>
      </c>
      <c r="L21" s="14">
        <f t="shared" si="5"/>
        <v>-0.011299435028248594</v>
      </c>
      <c r="M21" s="14">
        <f t="shared" si="5"/>
        <v>-0.02285714285714291</v>
      </c>
      <c r="N21" s="14">
        <f t="shared" si="5"/>
        <v>-0.011695906432748537</v>
      </c>
      <c r="O21" s="14">
        <f t="shared" si="5"/>
        <v>-0.023668639053254448</v>
      </c>
      <c r="P21" s="14">
        <f t="shared" si="5"/>
        <v>-0.036363636363636376</v>
      </c>
      <c r="Q21" s="14">
        <f t="shared" si="5"/>
        <v>-0.04402515723270439</v>
      </c>
      <c r="R21" s="14">
        <f t="shared" si="5"/>
        <v>-0.07894736842105265</v>
      </c>
      <c r="S21" s="106">
        <f t="shared" si="5"/>
        <v>-0.09999999999999998</v>
      </c>
      <c r="T21" s="14">
        <f>IF(S20="","",T20/S20-1)</f>
        <v>-0.07936507936507942</v>
      </c>
      <c r="U21" s="14">
        <f>IF(T20="","",U20/T20-1)</f>
        <v>-0.051724137931034475</v>
      </c>
      <c r="V21" s="14">
        <f>IF(U20="","",V20/U20-1)</f>
        <v>-0.018181818181818188</v>
      </c>
      <c r="W21" s="113"/>
    </row>
    <row r="22" spans="1:23" s="13" customFormat="1" ht="15" customHeight="1">
      <c r="A22" s="169" t="s">
        <v>188</v>
      </c>
      <c r="B22" s="44" t="s">
        <v>43</v>
      </c>
      <c r="C22" s="137" t="s">
        <v>71</v>
      </c>
      <c r="D22" s="51"/>
      <c r="E22" s="51"/>
      <c r="F22" s="51"/>
      <c r="G22" s="54"/>
      <c r="H22" s="51"/>
      <c r="I22" s="52"/>
      <c r="J22" s="52">
        <v>231000</v>
      </c>
      <c r="K22" s="52">
        <v>225000</v>
      </c>
      <c r="L22" s="52">
        <v>214000</v>
      </c>
      <c r="M22" s="52">
        <v>208000</v>
      </c>
      <c r="N22" s="52">
        <v>205000</v>
      </c>
      <c r="O22" s="52">
        <v>200000</v>
      </c>
      <c r="P22" s="52">
        <v>194000</v>
      </c>
      <c r="Q22" s="52">
        <v>185000</v>
      </c>
      <c r="R22" s="52">
        <v>172000</v>
      </c>
      <c r="S22" s="107">
        <v>156000</v>
      </c>
      <c r="T22" s="52">
        <v>145000</v>
      </c>
      <c r="U22" s="52">
        <v>139000</v>
      </c>
      <c r="V22" s="52">
        <v>139000</v>
      </c>
      <c r="W22" s="53"/>
    </row>
    <row r="23" spans="1:23" s="13" customFormat="1" ht="15" customHeight="1">
      <c r="A23" s="170"/>
      <c r="B23" s="48" t="s">
        <v>195</v>
      </c>
      <c r="C23" s="134" t="s">
        <v>72</v>
      </c>
      <c r="D23" s="49"/>
      <c r="E23" s="50">
        <f aca="true" t="shared" si="6" ref="E23:S23">IF(D22="","",E22/D22-1)</f>
      </c>
      <c r="F23" s="50">
        <f t="shared" si="6"/>
      </c>
      <c r="G23" s="50">
        <f t="shared" si="6"/>
      </c>
      <c r="H23" s="50"/>
      <c r="I23" s="50">
        <f t="shared" si="6"/>
      </c>
      <c r="J23" s="50">
        <f t="shared" si="6"/>
      </c>
      <c r="K23" s="50">
        <f t="shared" si="6"/>
        <v>-0.025974025974025983</v>
      </c>
      <c r="L23" s="50">
        <f t="shared" si="6"/>
        <v>-0.04888888888888887</v>
      </c>
      <c r="M23" s="50">
        <f t="shared" si="6"/>
        <v>-0.028037383177570097</v>
      </c>
      <c r="N23" s="50">
        <f t="shared" si="6"/>
        <v>-0.014423076923076872</v>
      </c>
      <c r="O23" s="50">
        <f t="shared" si="6"/>
        <v>-0.024390243902439046</v>
      </c>
      <c r="P23" s="50">
        <f t="shared" si="6"/>
        <v>-0.030000000000000027</v>
      </c>
      <c r="Q23" s="50">
        <f t="shared" si="6"/>
        <v>-0.046391752577319534</v>
      </c>
      <c r="R23" s="50">
        <f t="shared" si="6"/>
        <v>-0.07027027027027022</v>
      </c>
      <c r="S23" s="105">
        <f t="shared" si="6"/>
        <v>-0.09302325581395354</v>
      </c>
      <c r="T23" s="50">
        <f>IF(S22="","",T22/S22-1)</f>
        <v>-0.07051282051282048</v>
      </c>
      <c r="U23" s="50">
        <f>IF(T22="","",U22/T22-1)</f>
        <v>-0.04137931034482756</v>
      </c>
      <c r="V23" s="50">
        <f>IF(U22="","",V22/U22-1)</f>
        <v>0</v>
      </c>
      <c r="W23" s="112"/>
    </row>
    <row r="24" spans="1:23" s="13" customFormat="1" ht="15" customHeight="1">
      <c r="A24" s="177" t="s">
        <v>30</v>
      </c>
      <c r="B24" s="30" t="s">
        <v>44</v>
      </c>
      <c r="C24" s="135" t="s">
        <v>71</v>
      </c>
      <c r="D24" s="17"/>
      <c r="E24" s="17"/>
      <c r="F24" s="17"/>
      <c r="G24" s="17"/>
      <c r="H24" s="17"/>
      <c r="I24" s="17"/>
      <c r="J24" s="18"/>
      <c r="K24" s="18"/>
      <c r="L24" s="18"/>
      <c r="M24" s="18"/>
      <c r="N24" s="18">
        <v>339000</v>
      </c>
      <c r="O24" s="18">
        <v>305000</v>
      </c>
      <c r="P24" s="18">
        <v>276000</v>
      </c>
      <c r="Q24" s="18">
        <v>248000</v>
      </c>
      <c r="R24" s="18">
        <v>231000</v>
      </c>
      <c r="S24" s="108">
        <v>208000</v>
      </c>
      <c r="T24" s="18">
        <v>194000</v>
      </c>
      <c r="U24" s="18">
        <v>189000</v>
      </c>
      <c r="V24" s="18">
        <v>186000</v>
      </c>
      <c r="W24" s="21"/>
    </row>
    <row r="25" spans="1:23" s="13" customFormat="1" ht="15" customHeight="1">
      <c r="A25" s="178"/>
      <c r="B25" s="25" t="s">
        <v>196</v>
      </c>
      <c r="C25" s="146" t="s">
        <v>72</v>
      </c>
      <c r="D25" s="24"/>
      <c r="E25" s="19">
        <f aca="true" t="shared" si="7" ref="E25:S25">IF(D24="","",E24/D24-1)</f>
      </c>
      <c r="F25" s="19">
        <f t="shared" si="7"/>
      </c>
      <c r="G25" s="19">
        <f t="shared" si="7"/>
      </c>
      <c r="H25" s="19">
        <f t="shared" si="7"/>
      </c>
      <c r="I25" s="19">
        <f t="shared" si="7"/>
      </c>
      <c r="J25" s="19">
        <f t="shared" si="7"/>
      </c>
      <c r="K25" s="19">
        <f t="shared" si="7"/>
      </c>
      <c r="L25" s="19">
        <f t="shared" si="7"/>
      </c>
      <c r="M25" s="19">
        <f t="shared" si="7"/>
      </c>
      <c r="N25" s="19">
        <f t="shared" si="7"/>
      </c>
      <c r="O25" s="19">
        <f t="shared" si="7"/>
        <v>-0.10029498525073743</v>
      </c>
      <c r="P25" s="19">
        <f t="shared" si="7"/>
        <v>-0.09508196721311479</v>
      </c>
      <c r="Q25" s="19">
        <f t="shared" si="7"/>
        <v>-0.10144927536231885</v>
      </c>
      <c r="R25" s="19">
        <f t="shared" si="7"/>
        <v>-0.06854838709677424</v>
      </c>
      <c r="S25" s="109">
        <f t="shared" si="7"/>
        <v>-0.09956709956709953</v>
      </c>
      <c r="T25" s="19">
        <f>IF(S24="","",T24/S24-1)</f>
        <v>-0.06730769230769229</v>
      </c>
      <c r="U25" s="19">
        <f>IF(T24="","",U24/T24-1)</f>
        <v>-0.02577319587628868</v>
      </c>
      <c r="V25" s="19">
        <f>IF(U24="","",V24/U24-1)</f>
        <v>-0.015873015873015928</v>
      </c>
      <c r="W25" s="114"/>
    </row>
    <row r="26" ht="19.5" customHeight="1">
      <c r="C26" s="65"/>
    </row>
  </sheetData>
  <mergeCells count="13">
    <mergeCell ref="A20:A21"/>
    <mergeCell ref="A22:A23"/>
    <mergeCell ref="A24:A25"/>
    <mergeCell ref="A12:A13"/>
    <mergeCell ref="A14:A15"/>
    <mergeCell ref="A16:A17"/>
    <mergeCell ref="A18:A19"/>
    <mergeCell ref="N3:O3"/>
    <mergeCell ref="N4:O4"/>
    <mergeCell ref="A10:A11"/>
    <mergeCell ref="A8:A9"/>
    <mergeCell ref="B8:B9"/>
    <mergeCell ref="C8:C9"/>
  </mergeCells>
  <hyperlinks>
    <hyperlink ref="C12:C13" location="Graph1!A29:A61" display="グラフ"/>
    <hyperlink ref="C10:C11" location="Graph1!A1:A33" display="グラフ"/>
    <hyperlink ref="C14:C15" location="Graph1!A59:A91" display="グラフ"/>
    <hyperlink ref="C16:C17" location="Graph1!A89:A121" display="グラフ"/>
    <hyperlink ref="C18:C19" location="Graph1!A118:A150" display="グラフ"/>
    <hyperlink ref="C20:C21" location="Graph1!A148:A180" display="グラフ"/>
    <hyperlink ref="C22:C23" location="Graph1!A177:A209" display="グラフ"/>
    <hyperlink ref="C24:C25" location="Graph1!A207:A239" display="グラフ"/>
    <hyperlink ref="C11" location="'地価公示 詳細'!A6" display="詳細"/>
    <hyperlink ref="C13" location="'地価公示 詳細'!A8" display="詳細"/>
    <hyperlink ref="C15" location="'地価公示 詳細'!A10" display="詳細"/>
    <hyperlink ref="C17" location="'地価公示 詳細'!A12" display="詳細"/>
    <hyperlink ref="C19" location="'地価公示 詳細'!A14" display="詳細"/>
    <hyperlink ref="C21" location="'地価公示 詳細'!A16" display="詳細"/>
    <hyperlink ref="C23" location="'地価公示 詳細'!A18" display="詳細"/>
    <hyperlink ref="C25" location="'地価公示 詳細'!A20" display="詳細"/>
    <hyperlink ref="C10" location="Graph1!A1:A32" display="グラフ"/>
    <hyperlink ref="C12" location="Graph1!A33:A64" display="グラフ"/>
    <hyperlink ref="C14" location="Graph1!A65:A96" display="グラフ"/>
    <hyperlink ref="C16" location="Graph1!A97:A128" display="グラフ"/>
    <hyperlink ref="C18" location="Graph1!A129:A160" display="グラフ"/>
    <hyperlink ref="C20" location="Graph1!A161:A192" display="グラフ"/>
    <hyperlink ref="C22" location="Graph1!A193:A224" display="グラフ"/>
    <hyperlink ref="C24" location="Graph1!A225:A256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21"/>
  <sheetViews>
    <sheetView showGridLines="0" workbookViewId="0" topLeftCell="A1">
      <pane ySplit="5" topLeftCell="BM6" activePane="bottomLeft" state="frozen"/>
      <selection pane="topLeft" activeCell="A10" sqref="A10:A11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7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31"/>
      <c r="B2" s="27"/>
      <c r="C2" s="1"/>
      <c r="D2" s="1"/>
      <c r="E2" s="1"/>
      <c r="F2" s="1"/>
      <c r="G2" s="1"/>
      <c r="H2" s="1"/>
      <c r="K2" s="1"/>
    </row>
    <row r="3" spans="1:11" s="2" customFormat="1" ht="15" customHeight="1">
      <c r="A3" s="3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208" t="s">
        <v>28</v>
      </c>
      <c r="B4" s="211" t="s">
        <v>73</v>
      </c>
      <c r="C4" s="211" t="s">
        <v>74</v>
      </c>
      <c r="D4" s="211" t="s">
        <v>75</v>
      </c>
      <c r="E4" s="213" t="s">
        <v>76</v>
      </c>
      <c r="F4" s="214"/>
      <c r="G4" s="215"/>
      <c r="H4" s="211" t="s">
        <v>77</v>
      </c>
      <c r="I4" s="206" t="s">
        <v>78</v>
      </c>
      <c r="J4" s="206" t="s">
        <v>79</v>
      </c>
      <c r="K4" s="206" t="s">
        <v>80</v>
      </c>
      <c r="L4" s="201" t="s">
        <v>81</v>
      </c>
    </row>
    <row r="5" spans="1:12" s="10" customFormat="1" ht="15" customHeight="1">
      <c r="A5" s="209"/>
      <c r="B5" s="212"/>
      <c r="C5" s="212"/>
      <c r="D5" s="212"/>
      <c r="E5" s="216"/>
      <c r="F5" s="217"/>
      <c r="G5" s="218"/>
      <c r="H5" s="212"/>
      <c r="I5" s="207"/>
      <c r="J5" s="207"/>
      <c r="K5" s="207"/>
      <c r="L5" s="202"/>
    </row>
    <row r="6" spans="1:12" s="13" customFormat="1" ht="15" customHeight="1">
      <c r="A6" s="185" t="s">
        <v>25</v>
      </c>
      <c r="B6" s="210">
        <v>165</v>
      </c>
      <c r="C6" s="68" t="s">
        <v>97</v>
      </c>
      <c r="D6" s="155" t="s">
        <v>105</v>
      </c>
      <c r="E6" s="69"/>
      <c r="F6" s="219" t="s">
        <v>132</v>
      </c>
      <c r="G6" s="70"/>
      <c r="H6" s="210" t="s">
        <v>109</v>
      </c>
      <c r="I6" s="203" t="s">
        <v>130</v>
      </c>
      <c r="J6" s="68" t="s">
        <v>117</v>
      </c>
      <c r="K6" s="68" t="s">
        <v>123</v>
      </c>
      <c r="L6" s="204" t="s">
        <v>82</v>
      </c>
    </row>
    <row r="7" spans="1:12" s="13" customFormat="1" ht="15" customHeight="1">
      <c r="A7" s="186"/>
      <c r="B7" s="188"/>
      <c r="C7" s="71" t="s">
        <v>98</v>
      </c>
      <c r="D7" s="156" t="s">
        <v>106</v>
      </c>
      <c r="E7" s="72"/>
      <c r="F7" s="189"/>
      <c r="G7" s="73"/>
      <c r="H7" s="190"/>
      <c r="I7" s="190"/>
      <c r="J7" s="74" t="s">
        <v>118</v>
      </c>
      <c r="K7" s="75" t="s">
        <v>124</v>
      </c>
      <c r="L7" s="205"/>
    </row>
    <row r="8" spans="1:12" s="13" customFormat="1" ht="15" customHeight="1">
      <c r="A8" s="185" t="s">
        <v>26</v>
      </c>
      <c r="B8" s="181">
        <v>294</v>
      </c>
      <c r="C8" s="76" t="s">
        <v>99</v>
      </c>
      <c r="D8" s="157" t="s">
        <v>105</v>
      </c>
      <c r="E8" s="77"/>
      <c r="F8" s="154" t="s">
        <v>133</v>
      </c>
      <c r="G8" s="11"/>
      <c r="H8" s="76" t="s">
        <v>109</v>
      </c>
      <c r="I8" s="181" t="s">
        <v>130</v>
      </c>
      <c r="J8" s="147" t="s">
        <v>197</v>
      </c>
      <c r="K8" s="78" t="s">
        <v>123</v>
      </c>
      <c r="L8" s="183" t="s">
        <v>82</v>
      </c>
    </row>
    <row r="9" spans="1:12" s="13" customFormat="1" ht="15" customHeight="1">
      <c r="A9" s="186"/>
      <c r="B9" s="194"/>
      <c r="C9" s="98" t="s">
        <v>100</v>
      </c>
      <c r="D9" s="158" t="s">
        <v>107</v>
      </c>
      <c r="E9" s="80"/>
      <c r="F9" s="195"/>
      <c r="G9" s="81"/>
      <c r="H9" s="99" t="s">
        <v>110</v>
      </c>
      <c r="I9" s="196"/>
      <c r="J9" s="82" t="s">
        <v>200</v>
      </c>
      <c r="K9" s="83" t="s">
        <v>124</v>
      </c>
      <c r="L9" s="183"/>
    </row>
    <row r="10" spans="1:12" s="13" customFormat="1" ht="15" customHeight="1">
      <c r="A10" s="185" t="s">
        <v>27</v>
      </c>
      <c r="B10" s="187">
        <v>196</v>
      </c>
      <c r="C10" s="84" t="s">
        <v>97</v>
      </c>
      <c r="D10" s="159" t="s">
        <v>105</v>
      </c>
      <c r="E10" s="85"/>
      <c r="F10" s="151" t="s">
        <v>134</v>
      </c>
      <c r="G10" s="86"/>
      <c r="H10" s="187" t="s">
        <v>111</v>
      </c>
      <c r="I10" s="199" t="s">
        <v>130</v>
      </c>
      <c r="J10" s="84" t="s">
        <v>117</v>
      </c>
      <c r="K10" s="84" t="s">
        <v>125</v>
      </c>
      <c r="L10" s="200" t="s">
        <v>82</v>
      </c>
    </row>
    <row r="11" spans="1:12" s="13" customFormat="1" ht="15" customHeight="1">
      <c r="A11" s="186"/>
      <c r="B11" s="188"/>
      <c r="C11" s="71" t="s">
        <v>98</v>
      </c>
      <c r="D11" s="156" t="s">
        <v>108</v>
      </c>
      <c r="E11" s="72"/>
      <c r="F11" s="189"/>
      <c r="G11" s="73"/>
      <c r="H11" s="190"/>
      <c r="I11" s="190"/>
      <c r="J11" s="74" t="s">
        <v>120</v>
      </c>
      <c r="K11" s="75" t="s">
        <v>124</v>
      </c>
      <c r="L11" s="200"/>
    </row>
    <row r="12" spans="1:12" s="13" customFormat="1" ht="15" customHeight="1">
      <c r="A12" s="185" t="s">
        <v>31</v>
      </c>
      <c r="B12" s="181">
        <v>208</v>
      </c>
      <c r="C12" s="76" t="s">
        <v>99</v>
      </c>
      <c r="D12" s="157" t="s">
        <v>105</v>
      </c>
      <c r="E12" s="77"/>
      <c r="F12" s="154" t="s">
        <v>135</v>
      </c>
      <c r="G12" s="11"/>
      <c r="H12" s="181" t="s">
        <v>112</v>
      </c>
      <c r="I12" s="181" t="s">
        <v>130</v>
      </c>
      <c r="J12" s="78" t="s">
        <v>197</v>
      </c>
      <c r="K12" s="78" t="s">
        <v>125</v>
      </c>
      <c r="L12" s="183" t="s">
        <v>82</v>
      </c>
    </row>
    <row r="13" spans="1:12" s="13" customFormat="1" ht="15" customHeight="1">
      <c r="A13" s="186"/>
      <c r="B13" s="194"/>
      <c r="C13" s="79" t="s">
        <v>100</v>
      </c>
      <c r="D13" s="158" t="s">
        <v>107</v>
      </c>
      <c r="E13" s="80"/>
      <c r="F13" s="195"/>
      <c r="G13" s="81"/>
      <c r="H13" s="196"/>
      <c r="I13" s="196"/>
      <c r="J13" s="148" t="s">
        <v>198</v>
      </c>
      <c r="K13" s="83" t="s">
        <v>124</v>
      </c>
      <c r="L13" s="183"/>
    </row>
    <row r="14" spans="1:12" s="13" customFormat="1" ht="15" customHeight="1">
      <c r="A14" s="185" t="s">
        <v>33</v>
      </c>
      <c r="B14" s="187">
        <v>143</v>
      </c>
      <c r="C14" s="84" t="s">
        <v>97</v>
      </c>
      <c r="D14" s="159" t="s">
        <v>105</v>
      </c>
      <c r="E14" s="85"/>
      <c r="F14" s="151" t="s">
        <v>136</v>
      </c>
      <c r="G14" s="86"/>
      <c r="H14" s="187" t="s">
        <v>113</v>
      </c>
      <c r="I14" s="199" t="s">
        <v>131</v>
      </c>
      <c r="J14" s="84" t="s">
        <v>119</v>
      </c>
      <c r="K14" s="84" t="s">
        <v>126</v>
      </c>
      <c r="L14" s="200" t="s">
        <v>82</v>
      </c>
    </row>
    <row r="15" spans="1:12" s="13" customFormat="1" ht="15" customHeight="1">
      <c r="A15" s="186"/>
      <c r="B15" s="188"/>
      <c r="C15" s="71" t="s">
        <v>98</v>
      </c>
      <c r="D15" s="156" t="s">
        <v>106</v>
      </c>
      <c r="E15" s="72"/>
      <c r="F15" s="189"/>
      <c r="G15" s="73"/>
      <c r="H15" s="190"/>
      <c r="I15" s="190"/>
      <c r="J15" s="74" t="s">
        <v>121</v>
      </c>
      <c r="K15" s="75" t="s">
        <v>127</v>
      </c>
      <c r="L15" s="200"/>
    </row>
    <row r="16" spans="1:12" s="13" customFormat="1" ht="15" customHeight="1">
      <c r="A16" s="185" t="s">
        <v>34</v>
      </c>
      <c r="B16" s="181">
        <v>173</v>
      </c>
      <c r="C16" s="76" t="s">
        <v>97</v>
      </c>
      <c r="D16" s="157" t="s">
        <v>105</v>
      </c>
      <c r="E16" s="87"/>
      <c r="F16" s="154" t="s">
        <v>137</v>
      </c>
      <c r="G16" s="17"/>
      <c r="H16" s="181" t="s">
        <v>114</v>
      </c>
      <c r="I16" s="181" t="s">
        <v>130</v>
      </c>
      <c r="J16" s="76" t="s">
        <v>197</v>
      </c>
      <c r="K16" s="78" t="s">
        <v>126</v>
      </c>
      <c r="L16" s="197" t="s">
        <v>82</v>
      </c>
    </row>
    <row r="17" spans="1:12" s="13" customFormat="1" ht="15" customHeight="1">
      <c r="A17" s="186"/>
      <c r="B17" s="194"/>
      <c r="C17" s="79" t="s">
        <v>98</v>
      </c>
      <c r="D17" s="158" t="s">
        <v>108</v>
      </c>
      <c r="E17" s="80"/>
      <c r="F17" s="195"/>
      <c r="G17" s="81"/>
      <c r="H17" s="196"/>
      <c r="I17" s="196"/>
      <c r="J17" s="148" t="s">
        <v>199</v>
      </c>
      <c r="K17" s="83" t="s">
        <v>127</v>
      </c>
      <c r="L17" s="198"/>
    </row>
    <row r="18" spans="1:12" s="13" customFormat="1" ht="15" customHeight="1">
      <c r="A18" s="185" t="s">
        <v>35</v>
      </c>
      <c r="B18" s="187">
        <v>373</v>
      </c>
      <c r="C18" s="84" t="s">
        <v>97</v>
      </c>
      <c r="D18" s="159" t="s">
        <v>105</v>
      </c>
      <c r="E18" s="85"/>
      <c r="F18" s="151" t="s">
        <v>134</v>
      </c>
      <c r="G18" s="86"/>
      <c r="H18" s="187" t="s">
        <v>115</v>
      </c>
      <c r="I18" s="191" t="s">
        <v>130</v>
      </c>
      <c r="J18" s="84" t="s">
        <v>119</v>
      </c>
      <c r="K18" s="84" t="s">
        <v>123</v>
      </c>
      <c r="L18" s="192" t="s">
        <v>82</v>
      </c>
    </row>
    <row r="19" spans="1:12" s="13" customFormat="1" ht="15" customHeight="1">
      <c r="A19" s="186"/>
      <c r="B19" s="188"/>
      <c r="C19" s="71" t="s">
        <v>101</v>
      </c>
      <c r="D19" s="156" t="s">
        <v>106</v>
      </c>
      <c r="E19" s="72"/>
      <c r="F19" s="189"/>
      <c r="G19" s="73"/>
      <c r="H19" s="190"/>
      <c r="I19" s="190"/>
      <c r="J19" s="74" t="s">
        <v>122</v>
      </c>
      <c r="K19" s="75" t="s">
        <v>124</v>
      </c>
      <c r="L19" s="193"/>
    </row>
    <row r="20" spans="1:12" s="13" customFormat="1" ht="15" customHeight="1">
      <c r="A20" s="161" t="s">
        <v>30</v>
      </c>
      <c r="B20" s="181">
        <v>555</v>
      </c>
      <c r="C20" s="76" t="s">
        <v>97</v>
      </c>
      <c r="D20" s="157" t="s">
        <v>103</v>
      </c>
      <c r="E20" s="87"/>
      <c r="F20" s="154" t="s">
        <v>138</v>
      </c>
      <c r="G20" s="17"/>
      <c r="H20" s="181" t="s">
        <v>116</v>
      </c>
      <c r="I20" s="181" t="s">
        <v>130</v>
      </c>
      <c r="J20" s="76" t="s">
        <v>197</v>
      </c>
      <c r="K20" s="76" t="s">
        <v>128</v>
      </c>
      <c r="L20" s="183" t="s">
        <v>82</v>
      </c>
    </row>
    <row r="21" spans="1:12" s="13" customFormat="1" ht="15" customHeight="1">
      <c r="A21" s="152"/>
      <c r="B21" s="153"/>
      <c r="C21" s="88" t="s">
        <v>102</v>
      </c>
      <c r="D21" s="160" t="s">
        <v>104</v>
      </c>
      <c r="E21" s="67"/>
      <c r="F21" s="150"/>
      <c r="G21" s="24"/>
      <c r="H21" s="182"/>
      <c r="I21" s="182"/>
      <c r="J21" s="149" t="s">
        <v>161</v>
      </c>
      <c r="K21" s="89" t="s">
        <v>129</v>
      </c>
      <c r="L21" s="184"/>
    </row>
  </sheetData>
  <mergeCells count="57">
    <mergeCell ref="H6:H7"/>
    <mergeCell ref="B4:B5"/>
    <mergeCell ref="C4:C5"/>
    <mergeCell ref="D4:D5"/>
    <mergeCell ref="H4:H5"/>
    <mergeCell ref="E4:G5"/>
    <mergeCell ref="F6:F7"/>
    <mergeCell ref="A8:A9"/>
    <mergeCell ref="B8:B9"/>
    <mergeCell ref="F8:F9"/>
    <mergeCell ref="A4:A5"/>
    <mergeCell ref="A6:A7"/>
    <mergeCell ref="B6:B7"/>
    <mergeCell ref="L4:L5"/>
    <mergeCell ref="I6:I7"/>
    <mergeCell ref="L6:L7"/>
    <mergeCell ref="I4:I5"/>
    <mergeCell ref="J4:J5"/>
    <mergeCell ref="K4:K5"/>
    <mergeCell ref="A10:A11"/>
    <mergeCell ref="B10:B11"/>
    <mergeCell ref="F12:F13"/>
    <mergeCell ref="H12:H13"/>
    <mergeCell ref="F10:F11"/>
    <mergeCell ref="H10:H11"/>
    <mergeCell ref="I8:I9"/>
    <mergeCell ref="I10:I11"/>
    <mergeCell ref="L10:L11"/>
    <mergeCell ref="L8:L9"/>
    <mergeCell ref="I14:I15"/>
    <mergeCell ref="L14:L15"/>
    <mergeCell ref="A12:A13"/>
    <mergeCell ref="B12:B13"/>
    <mergeCell ref="A14:A15"/>
    <mergeCell ref="B14:B15"/>
    <mergeCell ref="F14:F15"/>
    <mergeCell ref="H14:H15"/>
    <mergeCell ref="I12:I13"/>
    <mergeCell ref="L12:L13"/>
    <mergeCell ref="I18:I19"/>
    <mergeCell ref="L18:L19"/>
    <mergeCell ref="A16:A17"/>
    <mergeCell ref="B16:B17"/>
    <mergeCell ref="F16:F17"/>
    <mergeCell ref="H16:H17"/>
    <mergeCell ref="I16:I17"/>
    <mergeCell ref="L16:L17"/>
    <mergeCell ref="I20:I21"/>
    <mergeCell ref="L20:L21"/>
    <mergeCell ref="A18:A19"/>
    <mergeCell ref="B18:B19"/>
    <mergeCell ref="A20:A21"/>
    <mergeCell ref="B20:B21"/>
    <mergeCell ref="F20:F21"/>
    <mergeCell ref="H20:H21"/>
    <mergeCell ref="F18:F19"/>
    <mergeCell ref="H18:H19"/>
  </mergeCells>
  <hyperlinks>
    <hyperlink ref="L6:L7" location="地価公示!A10" display="戻る"/>
    <hyperlink ref="L18:L19" location="地価公示!A22" display="戻る"/>
    <hyperlink ref="L20:L21" location="地価公示!A24" display="戻る"/>
    <hyperlink ref="L8:L9" location="地価公示!A12" display="戻る"/>
    <hyperlink ref="L10:L11" location="地価公示!A14" display="戻る"/>
    <hyperlink ref="L12:L13" location="地価公示!A16" display="戻る"/>
    <hyperlink ref="L14:L15" location="地価公示!A18" display="戻る"/>
    <hyperlink ref="L16:L17" location="地価公示!A20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Q32:Q256"/>
  <sheetViews>
    <sheetView zoomScale="85" zoomScaleNormal="85" zoomScaleSheetLayoutView="70" workbookViewId="0" topLeftCell="A1">
      <selection activeCell="A1" sqref="A1:A32"/>
    </sheetView>
  </sheetViews>
  <sheetFormatPr defaultColWidth="9.00390625" defaultRowHeight="13.5"/>
  <cols>
    <col min="17" max="17" width="9.00390625" style="91" customWidth="1"/>
  </cols>
  <sheetData>
    <row r="32" ht="13.5">
      <c r="Q32" s="90" t="s">
        <v>82</v>
      </c>
    </row>
    <row r="64" ht="13.5">
      <c r="Q64" s="90" t="s">
        <v>82</v>
      </c>
    </row>
    <row r="96" ht="13.5">
      <c r="Q96" s="90" t="s">
        <v>82</v>
      </c>
    </row>
    <row r="128" ht="13.5">
      <c r="Q128" s="90" t="s">
        <v>82</v>
      </c>
    </row>
    <row r="160" ht="13.5">
      <c r="Q160" s="90" t="s">
        <v>82</v>
      </c>
    </row>
    <row r="192" ht="13.5">
      <c r="Q192" s="90" t="s">
        <v>82</v>
      </c>
    </row>
    <row r="224" ht="13.5">
      <c r="Q224" s="90" t="s">
        <v>82</v>
      </c>
    </row>
    <row r="256" ht="13.5">
      <c r="Q256" s="90" t="s">
        <v>82</v>
      </c>
    </row>
  </sheetData>
  <hyperlinks>
    <hyperlink ref="Q256" location="地価公示!A24" display="戻る"/>
    <hyperlink ref="Q224" location="地価公示!A22" display="戻る"/>
    <hyperlink ref="Q192" location="地価公示!A20" display="戻る"/>
    <hyperlink ref="Q160" location="地価公示!A18" display="戻る"/>
    <hyperlink ref="Q128" location="地価公示!A16" display="戻る"/>
    <hyperlink ref="Q96" location="地価公示!A14" display="戻る"/>
    <hyperlink ref="Q64" location="地価公示!A12" display="戻る"/>
    <hyperlink ref="Q32" location="地価公示!A10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W24"/>
  <sheetViews>
    <sheetView showGridLines="0" zoomScaleSheetLayoutView="100" workbookViewId="0" topLeftCell="A1">
      <pane xSplit="3" ySplit="9" topLeftCell="D10" activePane="bottomRight" state="frozen"/>
      <selection pane="topLeft" activeCell="A6" sqref="A6:A7"/>
      <selection pane="topRight" activeCell="A6" sqref="A6:A7"/>
      <selection pane="bottomLeft" activeCell="A6" sqref="A6:A7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4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43" t="s">
        <v>45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5" customHeight="1">
      <c r="A2" s="31"/>
      <c r="B2" s="32"/>
      <c r="C2" s="27"/>
      <c r="D2" s="27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31"/>
      <c r="B3" s="31"/>
      <c r="C3" s="63"/>
      <c r="D3" s="33" t="s">
        <v>18</v>
      </c>
      <c r="E3" s="1"/>
      <c r="F3" s="34" t="s">
        <v>20</v>
      </c>
      <c r="H3" s="35" t="s">
        <v>21</v>
      </c>
      <c r="J3" s="36" t="s">
        <v>22</v>
      </c>
      <c r="L3" s="37" t="s">
        <v>19</v>
      </c>
      <c r="N3" s="165" t="s">
        <v>23</v>
      </c>
      <c r="O3" s="166"/>
      <c r="R3" s="1"/>
      <c r="S3" s="1"/>
      <c r="T3" s="1"/>
      <c r="U3" s="1"/>
      <c r="V3" s="1"/>
      <c r="W3" s="1"/>
    </row>
    <row r="4" spans="1:23" s="2" customFormat="1" ht="15" customHeight="1">
      <c r="A4" s="31"/>
      <c r="B4" s="31"/>
      <c r="C4" s="63"/>
      <c r="D4" s="38" t="s">
        <v>63</v>
      </c>
      <c r="E4" s="1"/>
      <c r="F4" s="39" t="s">
        <v>64</v>
      </c>
      <c r="H4" s="40" t="s">
        <v>65</v>
      </c>
      <c r="J4" s="41" t="s">
        <v>66</v>
      </c>
      <c r="L4" s="42" t="s">
        <v>67</v>
      </c>
      <c r="N4" s="167" t="s">
        <v>68</v>
      </c>
      <c r="O4" s="168"/>
      <c r="P4" s="26"/>
      <c r="Q4" s="1"/>
      <c r="R4" s="1"/>
      <c r="S4" s="1"/>
      <c r="T4" s="1"/>
      <c r="U4" s="1"/>
      <c r="V4" s="1"/>
      <c r="W4" s="1"/>
    </row>
    <row r="5" spans="1:23" s="2" customFormat="1" ht="15" customHeight="1">
      <c r="A5" s="31"/>
      <c r="B5" s="31"/>
      <c r="C5" s="6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31"/>
      <c r="B6" s="31"/>
      <c r="C6" s="6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27" t="s">
        <v>166</v>
      </c>
    </row>
    <row r="7" spans="1:23" s="2" customFormat="1" ht="15" customHeight="1">
      <c r="A7" s="145" t="s">
        <v>171</v>
      </c>
      <c r="B7" s="31"/>
      <c r="C7" s="6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222" t="s">
        <v>29</v>
      </c>
      <c r="B8" s="173" t="s">
        <v>69</v>
      </c>
      <c r="C8" s="223" t="s">
        <v>167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01" t="s">
        <v>4</v>
      </c>
      <c r="T8" s="9" t="s">
        <v>162</v>
      </c>
      <c r="U8" s="9" t="s">
        <v>163</v>
      </c>
      <c r="V8" s="9" t="s">
        <v>164</v>
      </c>
      <c r="W8" s="110" t="s">
        <v>165</v>
      </c>
    </row>
    <row r="9" spans="1:23" s="10" customFormat="1" ht="15" customHeight="1">
      <c r="A9" s="172"/>
      <c r="B9" s="174"/>
      <c r="C9" s="224"/>
      <c r="D9" s="22" t="s">
        <v>24</v>
      </c>
      <c r="E9" s="22" t="s">
        <v>24</v>
      </c>
      <c r="F9" s="22" t="s">
        <v>24</v>
      </c>
      <c r="G9" s="22" t="s">
        <v>24</v>
      </c>
      <c r="H9" s="22" t="s">
        <v>24</v>
      </c>
      <c r="I9" s="22" t="s">
        <v>24</v>
      </c>
      <c r="J9" s="22" t="s">
        <v>24</v>
      </c>
      <c r="K9" s="22" t="s">
        <v>24</v>
      </c>
      <c r="L9" s="22" t="s">
        <v>24</v>
      </c>
      <c r="M9" s="22" t="s">
        <v>24</v>
      </c>
      <c r="N9" s="22" t="s">
        <v>24</v>
      </c>
      <c r="O9" s="22" t="s">
        <v>24</v>
      </c>
      <c r="P9" s="22" t="s">
        <v>24</v>
      </c>
      <c r="Q9" s="22" t="s">
        <v>24</v>
      </c>
      <c r="R9" s="22" t="s">
        <v>24</v>
      </c>
      <c r="S9" s="103" t="s">
        <v>24</v>
      </c>
      <c r="T9" s="7" t="s">
        <v>24</v>
      </c>
      <c r="U9" s="7" t="s">
        <v>24</v>
      </c>
      <c r="V9" s="7" t="s">
        <v>24</v>
      </c>
      <c r="W9" s="111" t="s">
        <v>24</v>
      </c>
    </row>
    <row r="10" spans="1:23" s="13" customFormat="1" ht="15" customHeight="1">
      <c r="A10" s="220" t="s">
        <v>25</v>
      </c>
      <c r="B10" s="44" t="s">
        <v>47</v>
      </c>
      <c r="C10" s="128" t="s">
        <v>71</v>
      </c>
      <c r="D10" s="45">
        <v>220000</v>
      </c>
      <c r="E10" s="45">
        <v>274000</v>
      </c>
      <c r="F10" s="45">
        <v>285000</v>
      </c>
      <c r="G10" s="45">
        <v>260000</v>
      </c>
      <c r="H10" s="46">
        <v>245000</v>
      </c>
      <c r="I10" s="46">
        <v>233000</v>
      </c>
      <c r="J10" s="46">
        <v>225000</v>
      </c>
      <c r="K10" s="46">
        <v>212000</v>
      </c>
      <c r="L10" s="46">
        <v>206000</v>
      </c>
      <c r="M10" s="46">
        <v>200000</v>
      </c>
      <c r="N10" s="46">
        <v>194000</v>
      </c>
      <c r="O10" s="46">
        <v>188000</v>
      </c>
      <c r="P10" s="46">
        <v>182000</v>
      </c>
      <c r="Q10" s="46">
        <v>172000</v>
      </c>
      <c r="R10" s="46">
        <v>161000</v>
      </c>
      <c r="S10" s="104">
        <v>147000</v>
      </c>
      <c r="T10" s="46">
        <v>138000</v>
      </c>
      <c r="U10" s="46">
        <v>136000</v>
      </c>
      <c r="V10" s="46"/>
      <c r="W10" s="47"/>
    </row>
    <row r="11" spans="1:23" s="13" customFormat="1" ht="15" customHeight="1">
      <c r="A11" s="221"/>
      <c r="B11" s="48" t="s">
        <v>48</v>
      </c>
      <c r="C11" s="129" t="s">
        <v>72</v>
      </c>
      <c r="D11" s="49"/>
      <c r="E11" s="50">
        <f>IF(D10="","",E10/D10-1)</f>
        <v>0.24545454545454537</v>
      </c>
      <c r="F11" s="50">
        <f>IF(E10="","",F10/E10-1)</f>
        <v>0.04014598540145986</v>
      </c>
      <c r="G11" s="50">
        <f>IF(F10="","",G10/F10-1)</f>
        <v>-0.08771929824561409</v>
      </c>
      <c r="H11" s="50">
        <f>IF(G10="","",H10/G10-1)</f>
        <v>-0.05769230769230771</v>
      </c>
      <c r="I11" s="50">
        <f aca="true" t="shared" si="0" ref="I11:R11">IF(H10="","",I10/H10-1)</f>
        <v>-0.048979591836734726</v>
      </c>
      <c r="J11" s="50">
        <f t="shared" si="0"/>
        <v>-0.03433476394849788</v>
      </c>
      <c r="K11" s="50">
        <f t="shared" si="0"/>
        <v>-0.05777777777777782</v>
      </c>
      <c r="L11" s="50">
        <f>IF(K10="","",L10/K10-1)</f>
        <v>-0.028301886792452824</v>
      </c>
      <c r="M11" s="50">
        <f>IF(L10="","",M10/L10-1)</f>
        <v>-0.029126213592232997</v>
      </c>
      <c r="N11" s="50">
        <f t="shared" si="0"/>
        <v>-0.030000000000000027</v>
      </c>
      <c r="O11" s="50">
        <f t="shared" si="0"/>
        <v>-0.030927835051546393</v>
      </c>
      <c r="P11" s="50">
        <f t="shared" si="0"/>
        <v>-0.03191489361702127</v>
      </c>
      <c r="Q11" s="50">
        <f t="shared" si="0"/>
        <v>-0.05494505494505497</v>
      </c>
      <c r="R11" s="50">
        <f t="shared" si="0"/>
        <v>-0.06395348837209303</v>
      </c>
      <c r="S11" s="105">
        <f>IF(R10="","",S10/R10-1)</f>
        <v>-0.08695652173913049</v>
      </c>
      <c r="T11" s="105">
        <f>IF(S10="","",T10/S10-1)</f>
        <v>-0.061224489795918324</v>
      </c>
      <c r="U11" s="105">
        <f>IF(T10="","",U10/T10-1)</f>
        <v>-0.01449275362318836</v>
      </c>
      <c r="V11" s="50"/>
      <c r="W11" s="112"/>
    </row>
    <row r="12" spans="1:23" s="13" customFormat="1" ht="15" customHeight="1">
      <c r="A12" s="220" t="s">
        <v>26</v>
      </c>
      <c r="B12" s="30" t="s">
        <v>49</v>
      </c>
      <c r="C12" s="130" t="s">
        <v>71</v>
      </c>
      <c r="D12" s="11">
        <v>182000</v>
      </c>
      <c r="E12" s="11">
        <v>218000</v>
      </c>
      <c r="F12" s="11">
        <v>225000</v>
      </c>
      <c r="G12" s="11">
        <v>212000</v>
      </c>
      <c r="H12" s="12">
        <v>201000</v>
      </c>
      <c r="I12" s="12">
        <v>198000</v>
      </c>
      <c r="J12" s="12">
        <v>194000</v>
      </c>
      <c r="K12" s="12">
        <v>190000</v>
      </c>
      <c r="L12" s="12">
        <v>185000</v>
      </c>
      <c r="M12" s="12">
        <v>181000</v>
      </c>
      <c r="N12" s="12">
        <v>177000</v>
      </c>
      <c r="O12" s="12">
        <v>172000</v>
      </c>
      <c r="P12" s="12">
        <v>166000</v>
      </c>
      <c r="Q12" s="12">
        <v>158000</v>
      </c>
      <c r="R12" s="12">
        <v>148000</v>
      </c>
      <c r="S12" s="15">
        <v>134000</v>
      </c>
      <c r="T12" s="12">
        <v>125000</v>
      </c>
      <c r="U12" s="12">
        <v>121000</v>
      </c>
      <c r="V12" s="12"/>
      <c r="W12" s="20"/>
    </row>
    <row r="13" spans="1:23" s="13" customFormat="1" ht="15" customHeight="1">
      <c r="A13" s="221"/>
      <c r="B13" s="16" t="s">
        <v>50</v>
      </c>
      <c r="C13" s="131" t="s">
        <v>72</v>
      </c>
      <c r="D13" s="23"/>
      <c r="E13" s="14">
        <f aca="true" t="shared" si="1" ref="E13:R13">IF(D12="","",E12/D12-1)</f>
        <v>0.19780219780219777</v>
      </c>
      <c r="F13" s="14">
        <f>IF(E12="","",F12/E12-1)</f>
        <v>0.032110091743119185</v>
      </c>
      <c r="G13" s="14">
        <f t="shared" si="1"/>
        <v>-0.05777777777777782</v>
      </c>
      <c r="H13" s="14">
        <f t="shared" si="1"/>
        <v>-0.05188679245283023</v>
      </c>
      <c r="I13" s="14">
        <f t="shared" si="1"/>
        <v>-0.014925373134328401</v>
      </c>
      <c r="J13" s="14">
        <f t="shared" si="1"/>
        <v>-0.02020202020202022</v>
      </c>
      <c r="K13" s="14">
        <f t="shared" si="1"/>
        <v>-0.020618556701030966</v>
      </c>
      <c r="L13" s="14">
        <f>IF(K12="","",L12/K12-1)</f>
        <v>-0.02631578947368418</v>
      </c>
      <c r="M13" s="14">
        <f>IF(L12="","",M12/L12-1)</f>
        <v>-0.021621621621621623</v>
      </c>
      <c r="N13" s="14">
        <f t="shared" si="1"/>
        <v>-0.02209944751381221</v>
      </c>
      <c r="O13" s="14">
        <f t="shared" si="1"/>
        <v>-0.02824858757062143</v>
      </c>
      <c r="P13" s="14">
        <f t="shared" si="1"/>
        <v>-0.03488372093023251</v>
      </c>
      <c r="Q13" s="14">
        <f t="shared" si="1"/>
        <v>-0.048192771084337394</v>
      </c>
      <c r="R13" s="14">
        <f t="shared" si="1"/>
        <v>-0.06329113924050633</v>
      </c>
      <c r="S13" s="115">
        <f>IF(R12="","",S12/R12-1)</f>
        <v>-0.09459459459459463</v>
      </c>
      <c r="T13" s="115">
        <f>IF(S12="","",T12/S12-1)</f>
        <v>-0.06716417910447758</v>
      </c>
      <c r="U13" s="119">
        <f>IF(T12="","",U12/T12-1)</f>
        <v>-0.03200000000000003</v>
      </c>
      <c r="V13" s="119"/>
      <c r="W13" s="117"/>
    </row>
    <row r="14" spans="1:23" s="13" customFormat="1" ht="15" customHeight="1">
      <c r="A14" s="220" t="s">
        <v>27</v>
      </c>
      <c r="B14" s="44" t="s">
        <v>51</v>
      </c>
      <c r="C14" s="132" t="s">
        <v>71</v>
      </c>
      <c r="D14" s="51">
        <v>191000</v>
      </c>
      <c r="E14" s="51">
        <v>230000</v>
      </c>
      <c r="F14" s="51">
        <v>236000</v>
      </c>
      <c r="G14" s="51">
        <v>220000</v>
      </c>
      <c r="H14" s="52">
        <v>210000</v>
      </c>
      <c r="I14" s="52">
        <v>201000</v>
      </c>
      <c r="J14" s="52">
        <v>196000</v>
      </c>
      <c r="K14" s="52">
        <v>192000</v>
      </c>
      <c r="L14" s="52">
        <v>187000</v>
      </c>
      <c r="M14" s="52">
        <v>183000</v>
      </c>
      <c r="N14" s="52">
        <v>178000</v>
      </c>
      <c r="O14" s="52">
        <v>173000</v>
      </c>
      <c r="P14" s="52">
        <v>167000</v>
      </c>
      <c r="Q14" s="52">
        <v>159000</v>
      </c>
      <c r="R14" s="52">
        <v>144000</v>
      </c>
      <c r="S14" s="107">
        <v>130000</v>
      </c>
      <c r="T14" s="52">
        <v>120000</v>
      </c>
      <c r="U14" s="52">
        <v>116000</v>
      </c>
      <c r="V14" s="52"/>
      <c r="W14" s="53"/>
    </row>
    <row r="15" spans="1:23" s="13" customFormat="1" ht="15" customHeight="1">
      <c r="A15" s="221"/>
      <c r="B15" s="48" t="s">
        <v>52</v>
      </c>
      <c r="C15" s="129" t="s">
        <v>72</v>
      </c>
      <c r="D15" s="49"/>
      <c r="E15" s="50">
        <f aca="true" t="shared" si="2" ref="E15:R15">IF(D14="","",E14/D14-1)</f>
        <v>0.20418848167539272</v>
      </c>
      <c r="F15" s="50">
        <f t="shared" si="2"/>
        <v>0.026086956521739202</v>
      </c>
      <c r="G15" s="50">
        <f t="shared" si="2"/>
        <v>-0.06779661016949157</v>
      </c>
      <c r="H15" s="50">
        <f t="shared" si="2"/>
        <v>-0.045454545454545414</v>
      </c>
      <c r="I15" s="50">
        <f t="shared" si="2"/>
        <v>-0.042857142857142816</v>
      </c>
      <c r="J15" s="50">
        <f t="shared" si="2"/>
        <v>-0.02487562189054726</v>
      </c>
      <c r="K15" s="50">
        <f t="shared" si="2"/>
        <v>-0.020408163265306145</v>
      </c>
      <c r="L15" s="50">
        <f>IF(K14="","",L14/K14-1)</f>
        <v>-0.02604166666666663</v>
      </c>
      <c r="M15" s="50">
        <f>IF(L14="","",M14/L14-1)</f>
        <v>-0.021390374331550777</v>
      </c>
      <c r="N15" s="50">
        <f t="shared" si="2"/>
        <v>-0.02732240437158473</v>
      </c>
      <c r="O15" s="50">
        <f t="shared" si="2"/>
        <v>-0.028089887640449396</v>
      </c>
      <c r="P15" s="50">
        <f t="shared" si="2"/>
        <v>-0.034682080924855474</v>
      </c>
      <c r="Q15" s="50">
        <f t="shared" si="2"/>
        <v>-0.04790419161676651</v>
      </c>
      <c r="R15" s="50">
        <f t="shared" si="2"/>
        <v>-0.09433962264150941</v>
      </c>
      <c r="S15" s="105">
        <f>IF(R14="","",S14/R14-1)</f>
        <v>-0.09722222222222221</v>
      </c>
      <c r="T15" s="105">
        <f>IF(S14="","",T14/S14-1)</f>
        <v>-0.07692307692307687</v>
      </c>
      <c r="U15" s="50">
        <f>IF(T14="","",U14/T14-1)</f>
        <v>-0.033333333333333326</v>
      </c>
      <c r="V15" s="50"/>
      <c r="W15" s="112"/>
    </row>
    <row r="16" spans="1:23" s="13" customFormat="1" ht="15" customHeight="1">
      <c r="A16" s="220" t="s">
        <v>172</v>
      </c>
      <c r="B16" s="30" t="s">
        <v>37</v>
      </c>
      <c r="C16" s="130" t="s">
        <v>71</v>
      </c>
      <c r="D16" s="11">
        <v>263000</v>
      </c>
      <c r="E16" s="11">
        <v>333000</v>
      </c>
      <c r="F16" s="11">
        <v>349000</v>
      </c>
      <c r="G16" s="11">
        <v>325000</v>
      </c>
      <c r="H16" s="11">
        <v>295000</v>
      </c>
      <c r="I16" s="12">
        <v>276000</v>
      </c>
      <c r="J16" s="12">
        <v>265000</v>
      </c>
      <c r="K16" s="12">
        <v>250000</v>
      </c>
      <c r="L16" s="12">
        <v>242000</v>
      </c>
      <c r="M16" s="12">
        <v>234000</v>
      </c>
      <c r="N16" s="12">
        <v>226000</v>
      </c>
      <c r="O16" s="12">
        <v>218000</v>
      </c>
      <c r="P16" s="12">
        <v>210000</v>
      </c>
      <c r="Q16" s="12">
        <v>198000</v>
      </c>
      <c r="R16" s="12">
        <v>186000</v>
      </c>
      <c r="S16" s="15">
        <v>179000</v>
      </c>
      <c r="T16" s="12">
        <v>173000</v>
      </c>
      <c r="U16" s="12">
        <v>171000</v>
      </c>
      <c r="V16" s="12"/>
      <c r="W16" s="20"/>
    </row>
    <row r="17" spans="1:23" s="13" customFormat="1" ht="15" customHeight="1">
      <c r="A17" s="221"/>
      <c r="B17" s="16" t="s">
        <v>39</v>
      </c>
      <c r="C17" s="131" t="s">
        <v>72</v>
      </c>
      <c r="D17" s="23"/>
      <c r="E17" s="14">
        <f aca="true" t="shared" si="3" ref="E17:R17">IF(D16="","",E16/D16-1)</f>
        <v>0.26615969581749055</v>
      </c>
      <c r="F17" s="14">
        <f t="shared" si="3"/>
        <v>0.048048048048048075</v>
      </c>
      <c r="G17" s="14">
        <f t="shared" si="3"/>
        <v>-0.06876790830945556</v>
      </c>
      <c r="H17" s="14">
        <f t="shared" si="3"/>
        <v>-0.09230769230769231</v>
      </c>
      <c r="I17" s="14">
        <f t="shared" si="3"/>
        <v>-0.06440677966101693</v>
      </c>
      <c r="J17" s="14">
        <f t="shared" si="3"/>
        <v>-0.03985507246376807</v>
      </c>
      <c r="K17" s="14">
        <f>IF(J16="","",K16/J16-1)</f>
        <v>-0.05660377358490565</v>
      </c>
      <c r="L17" s="14">
        <f>IF(K16="","",L16/K16-1)</f>
        <v>-0.03200000000000003</v>
      </c>
      <c r="M17" s="14">
        <f>IF(L16="","",M16/L16-1)</f>
        <v>-0.03305785123966942</v>
      </c>
      <c r="N17" s="14">
        <f t="shared" si="3"/>
        <v>-0.03418803418803418</v>
      </c>
      <c r="O17" s="14">
        <f t="shared" si="3"/>
        <v>-0.03539823008849563</v>
      </c>
      <c r="P17" s="14">
        <f t="shared" si="3"/>
        <v>-0.03669724770642202</v>
      </c>
      <c r="Q17" s="14">
        <f t="shared" si="3"/>
        <v>-0.05714285714285716</v>
      </c>
      <c r="R17" s="14">
        <f t="shared" si="3"/>
        <v>-0.06060606060606055</v>
      </c>
      <c r="S17" s="115">
        <f>IF(R16="","",S16/R16-1)</f>
        <v>-0.037634408602150504</v>
      </c>
      <c r="T17" s="115">
        <f>IF(S16="","",T16/S16-1)</f>
        <v>-0.03351955307262566</v>
      </c>
      <c r="U17" s="119">
        <f>IF(T16="","",U16/T16-1)</f>
        <v>-0.011560693641618491</v>
      </c>
      <c r="V17" s="119"/>
      <c r="W17" s="117"/>
    </row>
    <row r="18" spans="1:23" s="13" customFormat="1" ht="15" customHeight="1">
      <c r="A18" s="225" t="s">
        <v>30</v>
      </c>
      <c r="B18" s="44" t="s">
        <v>53</v>
      </c>
      <c r="C18" s="132" t="s">
        <v>71</v>
      </c>
      <c r="D18" s="51"/>
      <c r="E18" s="51"/>
      <c r="F18" s="51"/>
      <c r="G18" s="51"/>
      <c r="H18" s="52"/>
      <c r="I18" s="52"/>
      <c r="J18" s="52"/>
      <c r="K18" s="52"/>
      <c r="L18" s="52"/>
      <c r="M18" s="52"/>
      <c r="N18" s="52">
        <v>303000</v>
      </c>
      <c r="O18" s="52">
        <v>276000</v>
      </c>
      <c r="P18" s="52">
        <v>247000</v>
      </c>
      <c r="Q18" s="52">
        <v>222000</v>
      </c>
      <c r="R18" s="52">
        <v>207000</v>
      </c>
      <c r="S18" s="107">
        <v>187000</v>
      </c>
      <c r="T18" s="52">
        <v>176000</v>
      </c>
      <c r="U18" s="52">
        <v>175000</v>
      </c>
      <c r="V18" s="52"/>
      <c r="W18" s="53"/>
    </row>
    <row r="19" spans="1:23" s="13" customFormat="1" ht="15" customHeight="1">
      <c r="A19" s="226"/>
      <c r="B19" s="48" t="s">
        <v>54</v>
      </c>
      <c r="C19" s="129" t="s">
        <v>72</v>
      </c>
      <c r="D19" s="49"/>
      <c r="E19" s="50">
        <f aca="true" t="shared" si="4" ref="E19:R19">IF(D18="","",E18/D18-1)</f>
      </c>
      <c r="F19" s="50">
        <f t="shared" si="4"/>
      </c>
      <c r="G19" s="50">
        <f t="shared" si="4"/>
      </c>
      <c r="H19" s="50">
        <f t="shared" si="4"/>
      </c>
      <c r="I19" s="50">
        <f t="shared" si="4"/>
      </c>
      <c r="J19" s="50">
        <f t="shared" si="4"/>
      </c>
      <c r="K19" s="50">
        <f t="shared" si="4"/>
      </c>
      <c r="L19" s="50">
        <f t="shared" si="4"/>
      </c>
      <c r="M19" s="50">
        <f t="shared" si="4"/>
      </c>
      <c r="N19" s="50">
        <f t="shared" si="4"/>
      </c>
      <c r="O19" s="50">
        <f t="shared" si="4"/>
        <v>-0.08910891089108908</v>
      </c>
      <c r="P19" s="50">
        <f t="shared" si="4"/>
        <v>-0.10507246376811596</v>
      </c>
      <c r="Q19" s="50">
        <f t="shared" si="4"/>
        <v>-0.10121457489878538</v>
      </c>
      <c r="R19" s="50">
        <f t="shared" si="4"/>
        <v>-0.06756756756756754</v>
      </c>
      <c r="S19" s="105">
        <f>IF(R18="","",S18/R18-1)</f>
        <v>-0.09661835748792269</v>
      </c>
      <c r="T19" s="105">
        <f>IF(S18="","",T18/S18-1)</f>
        <v>-0.05882352941176472</v>
      </c>
      <c r="U19" s="50">
        <f>IF(T18="","",U18/T18-1)</f>
        <v>-0.005681818181818232</v>
      </c>
      <c r="V19" s="50"/>
      <c r="W19" s="112"/>
    </row>
    <row r="20" spans="1:23" s="13" customFormat="1" ht="15" customHeight="1">
      <c r="A20" s="225" t="s">
        <v>17</v>
      </c>
      <c r="B20" s="30" t="s">
        <v>55</v>
      </c>
      <c r="C20" s="130" t="s">
        <v>71</v>
      </c>
      <c r="D20" s="17"/>
      <c r="E20" s="17"/>
      <c r="F20" s="17">
        <v>730000</v>
      </c>
      <c r="G20" s="17">
        <v>675000</v>
      </c>
      <c r="H20" s="17">
        <v>625000</v>
      </c>
      <c r="I20" s="17">
        <v>566000</v>
      </c>
      <c r="J20" s="18">
        <v>532000</v>
      </c>
      <c r="K20" s="18">
        <v>500000</v>
      </c>
      <c r="L20" s="18">
        <v>470000</v>
      </c>
      <c r="M20" s="18">
        <v>445000</v>
      </c>
      <c r="N20" s="18">
        <v>405000</v>
      </c>
      <c r="O20" s="18">
        <v>375000</v>
      </c>
      <c r="P20" s="18">
        <v>340000</v>
      </c>
      <c r="Q20" s="18">
        <v>302000</v>
      </c>
      <c r="R20" s="18">
        <v>268000</v>
      </c>
      <c r="S20" s="108">
        <v>238000</v>
      </c>
      <c r="T20" s="18">
        <v>215000</v>
      </c>
      <c r="U20" s="18">
        <v>210000</v>
      </c>
      <c r="V20" s="18"/>
      <c r="W20" s="21"/>
    </row>
    <row r="21" spans="1:23" s="13" customFormat="1" ht="15" customHeight="1">
      <c r="A21" s="226"/>
      <c r="B21" s="16" t="s">
        <v>56</v>
      </c>
      <c r="C21" s="131" t="s">
        <v>72</v>
      </c>
      <c r="D21" s="23"/>
      <c r="E21" s="14">
        <f aca="true" t="shared" si="5" ref="E21:R21">IF(D20="","",E20/D20-1)</f>
      </c>
      <c r="F21" s="14">
        <f t="shared" si="5"/>
      </c>
      <c r="G21" s="14">
        <f t="shared" si="5"/>
        <v>-0.07534246575342463</v>
      </c>
      <c r="H21" s="14">
        <f t="shared" si="5"/>
        <v>-0.07407407407407407</v>
      </c>
      <c r="I21" s="14">
        <f t="shared" si="5"/>
        <v>-0.09440000000000004</v>
      </c>
      <c r="J21" s="14">
        <f t="shared" si="5"/>
        <v>-0.060070671378091856</v>
      </c>
      <c r="K21" s="14">
        <f t="shared" si="5"/>
        <v>-0.06015037593984962</v>
      </c>
      <c r="L21" s="14">
        <f t="shared" si="5"/>
        <v>-0.06000000000000005</v>
      </c>
      <c r="M21" s="14">
        <f t="shared" si="5"/>
        <v>-0.05319148936170215</v>
      </c>
      <c r="N21" s="14">
        <f t="shared" si="5"/>
        <v>-0.0898876404494382</v>
      </c>
      <c r="O21" s="14">
        <f t="shared" si="5"/>
        <v>-0.07407407407407407</v>
      </c>
      <c r="P21" s="14">
        <f t="shared" si="5"/>
        <v>-0.09333333333333338</v>
      </c>
      <c r="Q21" s="14">
        <f t="shared" si="5"/>
        <v>-0.11176470588235299</v>
      </c>
      <c r="R21" s="14">
        <f t="shared" si="5"/>
        <v>-0.11258278145695366</v>
      </c>
      <c r="S21" s="115">
        <f>IF(R20="","",S20/R20-1)</f>
        <v>-0.11194029850746268</v>
      </c>
      <c r="T21" s="115">
        <f>IF(S20="","",T20/S20-1)</f>
        <v>-0.09663865546218486</v>
      </c>
      <c r="U21" s="119">
        <f>IF(T20="","",U20/T20-1)</f>
        <v>-0.023255813953488413</v>
      </c>
      <c r="V21" s="119"/>
      <c r="W21" s="117"/>
    </row>
    <row r="22" spans="1:23" s="13" customFormat="1" ht="15" customHeight="1">
      <c r="A22" s="227" t="s">
        <v>46</v>
      </c>
      <c r="B22" s="44" t="s">
        <v>169</v>
      </c>
      <c r="C22" s="132" t="s">
        <v>71</v>
      </c>
      <c r="D22" s="51"/>
      <c r="E22" s="51"/>
      <c r="F22" s="51"/>
      <c r="G22" s="51"/>
      <c r="H22" s="51"/>
      <c r="I22" s="51"/>
      <c r="J22" s="52"/>
      <c r="K22" s="52"/>
      <c r="L22" s="52"/>
      <c r="M22" s="52"/>
      <c r="N22" s="52"/>
      <c r="O22" s="52"/>
      <c r="P22" s="52"/>
      <c r="Q22" s="52"/>
      <c r="R22" s="52"/>
      <c r="S22" s="107"/>
      <c r="T22" s="52">
        <v>42000</v>
      </c>
      <c r="U22" s="52">
        <v>40700</v>
      </c>
      <c r="V22" s="52"/>
      <c r="W22" s="53"/>
    </row>
    <row r="23" spans="1:23" s="13" customFormat="1" ht="15" customHeight="1">
      <c r="A23" s="228"/>
      <c r="B23" s="55" t="s">
        <v>168</v>
      </c>
      <c r="C23" s="138" t="s">
        <v>72</v>
      </c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116"/>
      <c r="T23" s="57"/>
      <c r="U23" s="57">
        <f>IF(T22="","",U22/T22-1)</f>
        <v>-0.030952380952380953</v>
      </c>
      <c r="V23" s="57"/>
      <c r="W23" s="118"/>
    </row>
    <row r="24" ht="19.5" customHeight="1">
      <c r="C24" s="64"/>
    </row>
  </sheetData>
  <mergeCells count="12">
    <mergeCell ref="A20:A21"/>
    <mergeCell ref="A22:A23"/>
    <mergeCell ref="A12:A13"/>
    <mergeCell ref="A14:A15"/>
    <mergeCell ref="A16:A17"/>
    <mergeCell ref="A18:A19"/>
    <mergeCell ref="N3:O3"/>
    <mergeCell ref="N4:O4"/>
    <mergeCell ref="A10:A11"/>
    <mergeCell ref="A8:A9"/>
    <mergeCell ref="B8:B9"/>
    <mergeCell ref="C8:C9"/>
  </mergeCells>
  <hyperlinks>
    <hyperlink ref="C10:C11" location="Graph2!A1:A33" display="グラフ"/>
    <hyperlink ref="C12:C13" location="Graph2!A29:A61" display="グラフ"/>
    <hyperlink ref="C14:C15" location="Graph2!A59:A91" display="グラフ"/>
    <hyperlink ref="C16:C17" location="Graph2!A89:A121" display="グラフ"/>
    <hyperlink ref="C18:C19" location="Graph2!A118:A150" display="グラフ"/>
    <hyperlink ref="C20:C21" location="Graph2!A148:A180" display="グラフ"/>
    <hyperlink ref="C22:C23" location="Graph2!A178:A210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21" location="'地価調査 詳細'!A16" display="詳細"/>
    <hyperlink ref="C23" location="'地価調査 詳細'!A18" display="詳細"/>
    <hyperlink ref="C10" location="Graph2!A1:A32" display="グラフ"/>
    <hyperlink ref="C12" location="Graph2!A33:A64" display="グラフ"/>
    <hyperlink ref="C14" location="Graph2!A65:A96" display="グラフ"/>
    <hyperlink ref="C16" location="Graph2!A97:A128" display="グラフ"/>
    <hyperlink ref="C18" location="Graph2!A129:A160" display="グラフ"/>
    <hyperlink ref="C20" location="Graph2!A161:A192" display="グラフ"/>
    <hyperlink ref="C22" location="Graph2!A193:A224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L19"/>
  <sheetViews>
    <sheetView showGridLines="0" workbookViewId="0" topLeftCell="A1">
      <pane ySplit="5" topLeftCell="BM6" activePane="bottomLeft" state="frozen"/>
      <selection pane="topLeft" activeCell="A10" sqref="A10:A11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7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31"/>
      <c r="B2" s="27"/>
      <c r="C2" s="1"/>
      <c r="D2" s="1"/>
      <c r="E2" s="1"/>
      <c r="F2" s="1"/>
      <c r="G2" s="1"/>
      <c r="H2" s="1"/>
      <c r="K2" s="1"/>
    </row>
    <row r="3" spans="1:11" s="2" customFormat="1" ht="15" customHeight="1">
      <c r="A3" s="3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208" t="s">
        <v>29</v>
      </c>
      <c r="B4" s="211" t="s">
        <v>83</v>
      </c>
      <c r="C4" s="211" t="s">
        <v>84</v>
      </c>
      <c r="D4" s="211" t="s">
        <v>85</v>
      </c>
      <c r="E4" s="213" t="s">
        <v>86</v>
      </c>
      <c r="F4" s="214"/>
      <c r="G4" s="215"/>
      <c r="H4" s="211" t="s">
        <v>87</v>
      </c>
      <c r="I4" s="206" t="s">
        <v>78</v>
      </c>
      <c r="J4" s="206" t="s">
        <v>79</v>
      </c>
      <c r="K4" s="206" t="s">
        <v>80</v>
      </c>
      <c r="L4" s="235" t="s">
        <v>81</v>
      </c>
    </row>
    <row r="5" spans="1:12" s="10" customFormat="1" ht="15" customHeight="1">
      <c r="A5" s="209"/>
      <c r="B5" s="212"/>
      <c r="C5" s="212"/>
      <c r="D5" s="212"/>
      <c r="E5" s="216"/>
      <c r="F5" s="217"/>
      <c r="G5" s="218"/>
      <c r="H5" s="212"/>
      <c r="I5" s="207"/>
      <c r="J5" s="207"/>
      <c r="K5" s="207"/>
      <c r="L5" s="236"/>
    </row>
    <row r="6" spans="1:12" s="13" customFormat="1" ht="15" customHeight="1">
      <c r="A6" s="232" t="s">
        <v>89</v>
      </c>
      <c r="B6" s="210">
        <v>165</v>
      </c>
      <c r="C6" s="68" t="s">
        <v>97</v>
      </c>
      <c r="D6" s="155" t="s">
        <v>105</v>
      </c>
      <c r="E6" s="69"/>
      <c r="F6" s="219" t="s">
        <v>157</v>
      </c>
      <c r="G6" s="70"/>
      <c r="H6" s="210" t="s">
        <v>149</v>
      </c>
      <c r="I6" s="203" t="s">
        <v>131</v>
      </c>
      <c r="J6" s="68" t="s">
        <v>119</v>
      </c>
      <c r="K6" s="68" t="s">
        <v>123</v>
      </c>
      <c r="L6" s="204" t="s">
        <v>82</v>
      </c>
    </row>
    <row r="7" spans="1:12" s="13" customFormat="1" ht="15" customHeight="1">
      <c r="A7" s="233"/>
      <c r="B7" s="188"/>
      <c r="C7" s="71" t="s">
        <v>139</v>
      </c>
      <c r="D7" s="156" t="s">
        <v>106</v>
      </c>
      <c r="E7" s="72"/>
      <c r="F7" s="189"/>
      <c r="G7" s="73"/>
      <c r="H7" s="190"/>
      <c r="I7" s="230"/>
      <c r="J7" s="74" t="s">
        <v>122</v>
      </c>
      <c r="K7" s="75" t="s">
        <v>124</v>
      </c>
      <c r="L7" s="205"/>
    </row>
    <row r="8" spans="1:12" s="13" customFormat="1" ht="15" customHeight="1">
      <c r="A8" s="232" t="s">
        <v>90</v>
      </c>
      <c r="B8" s="181">
        <v>187</v>
      </c>
      <c r="C8" s="76" t="s">
        <v>97</v>
      </c>
      <c r="D8" s="157" t="s">
        <v>105</v>
      </c>
      <c r="E8" s="77"/>
      <c r="F8" s="154" t="s">
        <v>144</v>
      </c>
      <c r="G8" s="11"/>
      <c r="H8" s="181" t="s">
        <v>150</v>
      </c>
      <c r="I8" s="181" t="s">
        <v>130</v>
      </c>
      <c r="J8" s="78" t="s">
        <v>117</v>
      </c>
      <c r="K8" s="78" t="s">
        <v>123</v>
      </c>
      <c r="L8" s="183" t="s">
        <v>82</v>
      </c>
    </row>
    <row r="9" spans="1:12" s="13" customFormat="1" ht="15" customHeight="1">
      <c r="A9" s="233"/>
      <c r="B9" s="234"/>
      <c r="C9" s="98" t="s">
        <v>102</v>
      </c>
      <c r="D9" s="158" t="s">
        <v>107</v>
      </c>
      <c r="E9" s="80"/>
      <c r="F9" s="195"/>
      <c r="G9" s="81"/>
      <c r="H9" s="196"/>
      <c r="I9" s="230"/>
      <c r="J9" s="82" t="s">
        <v>154</v>
      </c>
      <c r="K9" s="83" t="s">
        <v>124</v>
      </c>
      <c r="L9" s="183"/>
    </row>
    <row r="10" spans="1:12" s="13" customFormat="1" ht="15" customHeight="1">
      <c r="A10" s="232" t="s">
        <v>91</v>
      </c>
      <c r="B10" s="187">
        <v>151</v>
      </c>
      <c r="C10" s="84" t="s">
        <v>97</v>
      </c>
      <c r="D10" s="159" t="s">
        <v>105</v>
      </c>
      <c r="E10" s="85"/>
      <c r="F10" s="151" t="s">
        <v>145</v>
      </c>
      <c r="G10" s="86"/>
      <c r="H10" s="187" t="s">
        <v>151</v>
      </c>
      <c r="I10" s="187" t="s">
        <v>130</v>
      </c>
      <c r="J10" s="84" t="s">
        <v>159</v>
      </c>
      <c r="K10" s="84" t="s">
        <v>126</v>
      </c>
      <c r="L10" s="200" t="s">
        <v>82</v>
      </c>
    </row>
    <row r="11" spans="1:12" s="13" customFormat="1" ht="15" customHeight="1">
      <c r="A11" s="233"/>
      <c r="B11" s="188"/>
      <c r="C11" s="71" t="s">
        <v>98</v>
      </c>
      <c r="D11" s="156" t="s">
        <v>175</v>
      </c>
      <c r="E11" s="72"/>
      <c r="F11" s="189"/>
      <c r="G11" s="73"/>
      <c r="H11" s="190"/>
      <c r="I11" s="230"/>
      <c r="J11" s="74" t="s">
        <v>180</v>
      </c>
      <c r="K11" s="75" t="s">
        <v>127</v>
      </c>
      <c r="L11" s="200"/>
    </row>
    <row r="12" spans="1:12" s="13" customFormat="1" ht="15" customHeight="1">
      <c r="A12" s="232" t="s">
        <v>92</v>
      </c>
      <c r="B12" s="181">
        <v>294</v>
      </c>
      <c r="C12" s="76" t="s">
        <v>99</v>
      </c>
      <c r="D12" s="157" t="s">
        <v>105</v>
      </c>
      <c r="E12" s="77"/>
      <c r="F12" s="154" t="s">
        <v>146</v>
      </c>
      <c r="G12" s="11"/>
      <c r="H12" s="237" t="s">
        <v>158</v>
      </c>
      <c r="I12" s="181" t="s">
        <v>130</v>
      </c>
      <c r="J12" s="102" t="s">
        <v>159</v>
      </c>
      <c r="K12" s="78" t="s">
        <v>123</v>
      </c>
      <c r="L12" s="183" t="s">
        <v>82</v>
      </c>
    </row>
    <row r="13" spans="1:12" s="13" customFormat="1" ht="15" customHeight="1">
      <c r="A13" s="233"/>
      <c r="B13" s="234"/>
      <c r="C13" s="79" t="s">
        <v>100</v>
      </c>
      <c r="D13" s="158" t="s">
        <v>107</v>
      </c>
      <c r="E13" s="80"/>
      <c r="F13" s="195"/>
      <c r="G13" s="81"/>
      <c r="H13" s="196"/>
      <c r="I13" s="230"/>
      <c r="J13" s="82" t="s">
        <v>160</v>
      </c>
      <c r="K13" s="83" t="s">
        <v>124</v>
      </c>
      <c r="L13" s="183"/>
    </row>
    <row r="14" spans="1:12" s="13" customFormat="1" ht="15" customHeight="1">
      <c r="A14" s="240" t="s">
        <v>93</v>
      </c>
      <c r="B14" s="187">
        <v>159</v>
      </c>
      <c r="C14" s="84" t="s">
        <v>140</v>
      </c>
      <c r="D14" s="162" t="s">
        <v>143</v>
      </c>
      <c r="E14" s="85"/>
      <c r="F14" s="151" t="s">
        <v>147</v>
      </c>
      <c r="G14" s="86"/>
      <c r="H14" s="187" t="s">
        <v>152</v>
      </c>
      <c r="I14" s="187" t="s">
        <v>130</v>
      </c>
      <c r="J14" s="84" t="s">
        <v>159</v>
      </c>
      <c r="K14" s="84" t="s">
        <v>156</v>
      </c>
      <c r="L14" s="200" t="s">
        <v>82</v>
      </c>
    </row>
    <row r="15" spans="1:12" s="13" customFormat="1" ht="15" customHeight="1">
      <c r="A15" s="241"/>
      <c r="B15" s="188"/>
      <c r="C15" s="71" t="s">
        <v>174</v>
      </c>
      <c r="D15" s="156" t="s">
        <v>106</v>
      </c>
      <c r="E15" s="72"/>
      <c r="F15" s="189"/>
      <c r="G15" s="73"/>
      <c r="H15" s="190"/>
      <c r="I15" s="230"/>
      <c r="J15" s="74" t="s">
        <v>161</v>
      </c>
      <c r="K15" s="75" t="s">
        <v>183</v>
      </c>
      <c r="L15" s="200"/>
    </row>
    <row r="16" spans="1:12" s="13" customFormat="1" ht="15" customHeight="1">
      <c r="A16" s="240" t="s">
        <v>94</v>
      </c>
      <c r="B16" s="181">
        <v>428</v>
      </c>
      <c r="C16" s="76" t="s">
        <v>97</v>
      </c>
      <c r="D16" s="163" t="s">
        <v>143</v>
      </c>
      <c r="E16" s="77"/>
      <c r="F16" s="238" t="s">
        <v>148</v>
      </c>
      <c r="G16" s="11"/>
      <c r="H16" s="181" t="s">
        <v>153</v>
      </c>
      <c r="I16" s="181" t="s">
        <v>130</v>
      </c>
      <c r="J16" s="76" t="s">
        <v>119</v>
      </c>
      <c r="K16" s="78" t="s">
        <v>156</v>
      </c>
      <c r="L16" s="183" t="s">
        <v>82</v>
      </c>
    </row>
    <row r="17" spans="1:12" s="13" customFormat="1" ht="15" customHeight="1">
      <c r="A17" s="241"/>
      <c r="B17" s="194"/>
      <c r="C17" s="79" t="s">
        <v>141</v>
      </c>
      <c r="D17" s="158" t="s">
        <v>142</v>
      </c>
      <c r="E17" s="80"/>
      <c r="F17" s="239"/>
      <c r="G17" s="81"/>
      <c r="H17" s="196"/>
      <c r="I17" s="196"/>
      <c r="J17" s="82" t="s">
        <v>155</v>
      </c>
      <c r="K17" s="83" t="s">
        <v>129</v>
      </c>
      <c r="L17" s="197"/>
    </row>
    <row r="18" spans="1:12" s="13" customFormat="1" ht="15" customHeight="1">
      <c r="A18" s="227" t="s">
        <v>95</v>
      </c>
      <c r="B18" s="187">
        <v>320</v>
      </c>
      <c r="C18" s="84" t="s">
        <v>173</v>
      </c>
      <c r="D18" s="159" t="s">
        <v>105</v>
      </c>
      <c r="E18" s="93"/>
      <c r="F18" s="151" t="s">
        <v>177</v>
      </c>
      <c r="G18" s="94"/>
      <c r="H18" s="187" t="s">
        <v>178</v>
      </c>
      <c r="I18" s="187" t="s">
        <v>179</v>
      </c>
      <c r="J18" s="84" t="s">
        <v>159</v>
      </c>
      <c r="K18" s="84" t="s">
        <v>182</v>
      </c>
      <c r="L18" s="200" t="s">
        <v>82</v>
      </c>
    </row>
    <row r="19" spans="1:12" s="13" customFormat="1" ht="15" customHeight="1">
      <c r="A19" s="228"/>
      <c r="B19" s="231"/>
      <c r="C19" s="95" t="s">
        <v>141</v>
      </c>
      <c r="D19" s="164" t="s">
        <v>176</v>
      </c>
      <c r="E19" s="96"/>
      <c r="F19" s="150"/>
      <c r="G19" s="56"/>
      <c r="H19" s="182"/>
      <c r="I19" s="182"/>
      <c r="J19" s="100" t="s">
        <v>181</v>
      </c>
      <c r="K19" s="97" t="s">
        <v>184</v>
      </c>
      <c r="L19" s="229"/>
    </row>
  </sheetData>
  <mergeCells count="52">
    <mergeCell ref="A14:A15"/>
    <mergeCell ref="B14:B15"/>
    <mergeCell ref="A16:A17"/>
    <mergeCell ref="B16:B17"/>
    <mergeCell ref="F16:F17"/>
    <mergeCell ref="I16:I17"/>
    <mergeCell ref="H16:H17"/>
    <mergeCell ref="F14:F15"/>
    <mergeCell ref="I14:I15"/>
    <mergeCell ref="H14:H15"/>
    <mergeCell ref="I10:I11"/>
    <mergeCell ref="H12:H13"/>
    <mergeCell ref="F12:F13"/>
    <mergeCell ref="I12:I13"/>
    <mergeCell ref="A8:A9"/>
    <mergeCell ref="B8:B9"/>
    <mergeCell ref="F8:F9"/>
    <mergeCell ref="I8:I9"/>
    <mergeCell ref="L8:L9"/>
    <mergeCell ref="L10:L11"/>
    <mergeCell ref="L12:L13"/>
    <mergeCell ref="L14:L15"/>
    <mergeCell ref="L16:L17"/>
    <mergeCell ref="D4:D5"/>
    <mergeCell ref="B6:B7"/>
    <mergeCell ref="L4:L5"/>
    <mergeCell ref="H4:H5"/>
    <mergeCell ref="I4:I5"/>
    <mergeCell ref="J4:J5"/>
    <mergeCell ref="K4:K5"/>
    <mergeCell ref="L6:L7"/>
    <mergeCell ref="E4:G5"/>
    <mergeCell ref="F6:F7"/>
    <mergeCell ref="A4:A5"/>
    <mergeCell ref="A6:A7"/>
    <mergeCell ref="B4:B5"/>
    <mergeCell ref="C4:C5"/>
    <mergeCell ref="A10:A11"/>
    <mergeCell ref="B10:B11"/>
    <mergeCell ref="F10:F11"/>
    <mergeCell ref="A12:A13"/>
    <mergeCell ref="B12:B13"/>
    <mergeCell ref="L18:L19"/>
    <mergeCell ref="I6:I7"/>
    <mergeCell ref="A18:A19"/>
    <mergeCell ref="B18:B19"/>
    <mergeCell ref="F18:F19"/>
    <mergeCell ref="H18:H19"/>
    <mergeCell ref="I18:I19"/>
    <mergeCell ref="H6:H7"/>
    <mergeCell ref="H8:H9"/>
    <mergeCell ref="H10:H11"/>
  </mergeCells>
  <hyperlinks>
    <hyperlink ref="L6:L7" location="地価調査!A10" display="戻る"/>
    <hyperlink ref="L16:L17" location="地価調査!A20" display="戻る"/>
    <hyperlink ref="L8:L9" location="地価調査!A12" display="戻る"/>
    <hyperlink ref="L10:L11" location="地価調査!A14" display="戻る"/>
    <hyperlink ref="L12:L13" location="地価調査!A16" display="戻る"/>
    <hyperlink ref="L14:L15" location="地価調査!A18" display="戻る"/>
    <hyperlink ref="L18:L19" location="地価調査!A22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Q32:Q224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92" t="s">
        <v>82</v>
      </c>
    </row>
    <row r="64" ht="13.5">
      <c r="Q64" s="92" t="s">
        <v>82</v>
      </c>
    </row>
    <row r="96" ht="13.5">
      <c r="Q96" s="92" t="s">
        <v>82</v>
      </c>
    </row>
    <row r="128" ht="13.5">
      <c r="Q128" s="92" t="s">
        <v>82</v>
      </c>
    </row>
    <row r="160" ht="13.5">
      <c r="Q160" s="92" t="s">
        <v>82</v>
      </c>
    </row>
    <row r="192" ht="13.5">
      <c r="Q192" s="92" t="s">
        <v>82</v>
      </c>
    </row>
    <row r="224" ht="13.5">
      <c r="Q224" s="92" t="s">
        <v>82</v>
      </c>
    </row>
  </sheetData>
  <hyperlinks>
    <hyperlink ref="Q192" location="地価調査!A20" display="戻る"/>
    <hyperlink ref="Q160" location="地価調査!A18" display="戻る"/>
    <hyperlink ref="Q128" location="地価調査!A16" display="戻る"/>
    <hyperlink ref="Q96" location="地価調査!A14" display="戻る"/>
    <hyperlink ref="Q64" location="地価調査!A12" display="戻る"/>
    <hyperlink ref="Q32" location="地価調査!A10" display="戻る"/>
    <hyperlink ref="Q224" location="地価調査!A22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V15"/>
  <sheetViews>
    <sheetView showGridLines="0" workbookViewId="0" topLeftCell="A1">
      <pane xSplit="2" ySplit="9" topLeftCell="C10" activePane="bottomRight" state="frozen"/>
      <selection pane="topLeft" activeCell="A10" sqref="A10:A11"/>
      <selection pane="topRight" activeCell="A10" sqref="A10:A11"/>
      <selection pane="bottomLeft" activeCell="A10" sqref="A10:A11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375" style="5" customWidth="1"/>
    <col min="23" max="16384" width="9.00390625" style="4" customWidth="1"/>
  </cols>
  <sheetData>
    <row r="1" spans="1:22" s="2" customFormat="1" ht="30" customHeight="1">
      <c r="A1" s="43" t="s">
        <v>70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15" customHeight="1">
      <c r="A2" s="31"/>
      <c r="B2" s="32"/>
      <c r="C2" s="27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" customFormat="1" ht="15" customHeight="1">
      <c r="A3" s="31"/>
      <c r="B3" s="31"/>
      <c r="C3" s="33" t="s">
        <v>18</v>
      </c>
      <c r="D3" s="1"/>
      <c r="E3" s="34" t="s">
        <v>20</v>
      </c>
      <c r="G3" s="35" t="s">
        <v>21</v>
      </c>
      <c r="I3" s="36" t="s">
        <v>22</v>
      </c>
      <c r="K3" s="37" t="s">
        <v>19</v>
      </c>
      <c r="M3" s="165" t="s">
        <v>23</v>
      </c>
      <c r="N3" s="166"/>
      <c r="Q3" s="1"/>
      <c r="R3" s="1"/>
      <c r="S3" s="1"/>
      <c r="T3" s="1"/>
      <c r="U3" s="1"/>
      <c r="V3" s="1"/>
    </row>
    <row r="4" spans="1:22" s="2" customFormat="1" ht="15" customHeight="1">
      <c r="A4" s="31"/>
      <c r="B4" s="31"/>
      <c r="C4" s="38" t="s">
        <v>63</v>
      </c>
      <c r="D4" s="1"/>
      <c r="E4" s="39" t="s">
        <v>64</v>
      </c>
      <c r="G4" s="40" t="s">
        <v>65</v>
      </c>
      <c r="I4" s="41" t="s">
        <v>66</v>
      </c>
      <c r="K4" s="42" t="s">
        <v>67</v>
      </c>
      <c r="M4" s="167" t="s">
        <v>68</v>
      </c>
      <c r="N4" s="168"/>
      <c r="O4" s="26"/>
      <c r="P4" s="1"/>
      <c r="Q4" s="1"/>
      <c r="R4" s="1"/>
      <c r="S4" s="1"/>
      <c r="T4" s="1"/>
      <c r="U4" s="1"/>
      <c r="V4" s="1"/>
    </row>
    <row r="5" spans="1:22" s="2" customFormat="1" ht="15" customHeight="1">
      <c r="A5" s="31"/>
      <c r="B5" s="3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5"/>
      <c r="T5" s="15"/>
      <c r="U5" s="15"/>
      <c r="V5" s="15"/>
    </row>
    <row r="6" spans="1:22" s="2" customFormat="1" ht="15" customHeight="1">
      <c r="A6" s="31"/>
      <c r="B6" s="3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5"/>
      <c r="T6" s="15"/>
      <c r="U6" s="15"/>
      <c r="V6" s="127" t="s">
        <v>166</v>
      </c>
    </row>
    <row r="7" spans="1:22" s="2" customFormat="1" ht="15" customHeight="1">
      <c r="A7" s="31"/>
      <c r="B7" s="3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5" customHeight="1">
      <c r="A8" s="171" t="s">
        <v>29</v>
      </c>
      <c r="B8" s="173" t="s">
        <v>69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101" t="s">
        <v>4</v>
      </c>
      <c r="S8" s="9" t="s">
        <v>162</v>
      </c>
      <c r="T8" s="9" t="s">
        <v>163</v>
      </c>
      <c r="U8" s="9" t="s">
        <v>164</v>
      </c>
      <c r="V8" s="28" t="s">
        <v>165</v>
      </c>
    </row>
    <row r="9" spans="1:22" s="10" customFormat="1" ht="15" customHeight="1">
      <c r="A9" s="172"/>
      <c r="B9" s="174"/>
      <c r="C9" s="22" t="s">
        <v>24</v>
      </c>
      <c r="D9" s="22" t="s">
        <v>24</v>
      </c>
      <c r="E9" s="22" t="s">
        <v>24</v>
      </c>
      <c r="F9" s="22" t="s">
        <v>24</v>
      </c>
      <c r="G9" s="22" t="s">
        <v>24</v>
      </c>
      <c r="H9" s="22" t="s">
        <v>24</v>
      </c>
      <c r="I9" s="22" t="s">
        <v>24</v>
      </c>
      <c r="J9" s="22" t="s">
        <v>24</v>
      </c>
      <c r="K9" s="22" t="s">
        <v>24</v>
      </c>
      <c r="L9" s="22" t="s">
        <v>24</v>
      </c>
      <c r="M9" s="22" t="s">
        <v>24</v>
      </c>
      <c r="N9" s="22" t="s">
        <v>24</v>
      </c>
      <c r="O9" s="22" t="s">
        <v>24</v>
      </c>
      <c r="P9" s="22" t="s">
        <v>24</v>
      </c>
      <c r="Q9" s="22" t="s">
        <v>24</v>
      </c>
      <c r="R9" s="120" t="s">
        <v>24</v>
      </c>
      <c r="S9" s="7" t="s">
        <v>24</v>
      </c>
      <c r="T9" s="7" t="s">
        <v>24</v>
      </c>
      <c r="U9" s="7" t="s">
        <v>24</v>
      </c>
      <c r="V9" s="29" t="s">
        <v>24</v>
      </c>
    </row>
    <row r="10" spans="1:22" s="10" customFormat="1" ht="15" customHeight="1">
      <c r="A10" s="225" t="s">
        <v>30</v>
      </c>
      <c r="B10" s="44" t="s">
        <v>61</v>
      </c>
      <c r="C10" s="58">
        <v>590000</v>
      </c>
      <c r="D10" s="58">
        <v>740000</v>
      </c>
      <c r="E10" s="58">
        <v>770000</v>
      </c>
      <c r="F10" s="58">
        <v>720000</v>
      </c>
      <c r="G10" s="58">
        <v>666000</v>
      </c>
      <c r="H10" s="58">
        <v>595000</v>
      </c>
      <c r="I10" s="58">
        <v>555000</v>
      </c>
      <c r="J10" s="58">
        <v>510000</v>
      </c>
      <c r="K10" s="58">
        <v>475000</v>
      </c>
      <c r="L10" s="58">
        <v>445000</v>
      </c>
      <c r="M10" s="58"/>
      <c r="N10" s="59"/>
      <c r="O10" s="59"/>
      <c r="P10" s="59"/>
      <c r="Q10" s="59"/>
      <c r="R10" s="121"/>
      <c r="S10" s="123"/>
      <c r="T10" s="123"/>
      <c r="U10" s="123"/>
      <c r="V10" s="124"/>
    </row>
    <row r="11" spans="1:22" s="10" customFormat="1" ht="15" customHeight="1">
      <c r="A11" s="226"/>
      <c r="B11" s="48" t="s">
        <v>62</v>
      </c>
      <c r="C11" s="60"/>
      <c r="D11" s="60">
        <f aca="true" t="shared" si="0" ref="D11:I11">IF(C10="","",D10/C10-1)</f>
        <v>0.2542372881355932</v>
      </c>
      <c r="E11" s="60">
        <f t="shared" si="0"/>
        <v>0.04054054054054057</v>
      </c>
      <c r="F11" s="60">
        <f t="shared" si="0"/>
        <v>-0.06493506493506496</v>
      </c>
      <c r="G11" s="60">
        <f t="shared" si="0"/>
        <v>-0.07499999999999996</v>
      </c>
      <c r="H11" s="60">
        <f t="shared" si="0"/>
        <v>-0.10660660660660659</v>
      </c>
      <c r="I11" s="60">
        <f t="shared" si="0"/>
        <v>-0.0672268907563025</v>
      </c>
      <c r="J11" s="60">
        <f>IF(I10="","",J10/I10-1)</f>
        <v>-0.08108108108108103</v>
      </c>
      <c r="K11" s="60">
        <f>IF(J10="","",K10/J10-1)</f>
        <v>-0.06862745098039214</v>
      </c>
      <c r="L11" s="60">
        <f>IF(K10="","",L10/K10-1)</f>
        <v>-0.06315789473684208</v>
      </c>
      <c r="M11" s="60"/>
      <c r="N11" s="61"/>
      <c r="O11" s="62"/>
      <c r="P11" s="62"/>
      <c r="Q11" s="62"/>
      <c r="R11" s="122"/>
      <c r="S11" s="61"/>
      <c r="T11" s="61"/>
      <c r="U11" s="61"/>
      <c r="V11" s="125"/>
    </row>
    <row r="12" spans="1:22" s="13" customFormat="1" ht="15" customHeight="1">
      <c r="A12" s="227" t="s">
        <v>46</v>
      </c>
      <c r="B12" s="30" t="s">
        <v>59</v>
      </c>
      <c r="C12" s="18"/>
      <c r="D12" s="18"/>
      <c r="E12" s="18"/>
      <c r="F12" s="18"/>
      <c r="G12" s="18">
        <v>103000</v>
      </c>
      <c r="H12" s="18">
        <v>101000</v>
      </c>
      <c r="I12" s="18">
        <v>98500</v>
      </c>
      <c r="J12" s="18">
        <v>98000</v>
      </c>
      <c r="K12" s="18">
        <v>97500</v>
      </c>
      <c r="L12" s="18">
        <v>97000</v>
      </c>
      <c r="M12" s="18">
        <v>96500</v>
      </c>
      <c r="N12" s="18"/>
      <c r="O12" s="18"/>
      <c r="P12" s="18"/>
      <c r="Q12" s="18"/>
      <c r="R12" s="108"/>
      <c r="S12" s="18"/>
      <c r="T12" s="18"/>
      <c r="U12" s="18"/>
      <c r="V12" s="126"/>
    </row>
    <row r="13" spans="1:22" s="13" customFormat="1" ht="15" customHeight="1">
      <c r="A13" s="242"/>
      <c r="B13" s="139" t="s">
        <v>60</v>
      </c>
      <c r="C13" s="140"/>
      <c r="D13" s="140">
        <f aca="true" t="shared" si="1" ref="D13:M13">IF(C12="","",D12/C12-1)</f>
      </c>
      <c r="E13" s="140">
        <f t="shared" si="1"/>
      </c>
      <c r="F13" s="140">
        <f t="shared" si="1"/>
      </c>
      <c r="G13" s="140">
        <f t="shared" si="1"/>
      </c>
      <c r="H13" s="140">
        <f t="shared" si="1"/>
        <v>-0.01941747572815533</v>
      </c>
      <c r="I13" s="140">
        <f t="shared" si="1"/>
        <v>-0.024752475247524774</v>
      </c>
      <c r="J13" s="140">
        <f t="shared" si="1"/>
        <v>-0.005076142131979711</v>
      </c>
      <c r="K13" s="140">
        <f t="shared" si="1"/>
        <v>-0.005102040816326481</v>
      </c>
      <c r="L13" s="140">
        <f t="shared" si="1"/>
        <v>-0.00512820512820511</v>
      </c>
      <c r="M13" s="140">
        <f t="shared" si="1"/>
        <v>-0.005154639175257714</v>
      </c>
      <c r="N13" s="140"/>
      <c r="O13" s="140"/>
      <c r="P13" s="140">
        <f aca="true" t="shared" si="2" ref="P13:V13">IF(O12="","",P12/O12-1)</f>
      </c>
      <c r="Q13" s="140">
        <f t="shared" si="2"/>
      </c>
      <c r="R13" s="141">
        <f t="shared" si="2"/>
      </c>
      <c r="S13" s="140">
        <f t="shared" si="2"/>
      </c>
      <c r="T13" s="140">
        <f t="shared" si="2"/>
      </c>
      <c r="U13" s="140">
        <f t="shared" si="2"/>
      </c>
      <c r="V13" s="142">
        <f t="shared" si="2"/>
      </c>
    </row>
    <row r="14" spans="1:22" ht="15" customHeight="1">
      <c r="A14" s="227" t="s">
        <v>46</v>
      </c>
      <c r="B14" s="44" t="s">
        <v>57</v>
      </c>
      <c r="C14" s="94"/>
      <c r="D14" s="94"/>
      <c r="E14" s="94"/>
      <c r="F14" s="94"/>
      <c r="G14" s="94"/>
      <c r="H14" s="94"/>
      <c r="I14" s="58"/>
      <c r="J14" s="58"/>
      <c r="K14" s="58"/>
      <c r="L14" s="58"/>
      <c r="M14" s="58"/>
      <c r="N14" s="58">
        <v>84000</v>
      </c>
      <c r="O14" s="58">
        <v>83500</v>
      </c>
      <c r="P14" s="58">
        <v>82500</v>
      </c>
      <c r="Q14" s="58">
        <v>80000</v>
      </c>
      <c r="R14" s="143">
        <v>74700</v>
      </c>
      <c r="S14" s="58"/>
      <c r="T14" s="58"/>
      <c r="U14" s="58"/>
      <c r="V14" s="144"/>
    </row>
    <row r="15" spans="1:22" ht="15" customHeight="1">
      <c r="A15" s="228"/>
      <c r="B15" s="55" t="s">
        <v>58</v>
      </c>
      <c r="C15" s="56"/>
      <c r="D15" s="57">
        <f aca="true" t="shared" si="3" ref="D15:Q15">IF(C14="","",D14/C14-1)</f>
      </c>
      <c r="E15" s="57">
        <f t="shared" si="3"/>
      </c>
      <c r="F15" s="57">
        <f t="shared" si="3"/>
      </c>
      <c r="G15" s="57">
        <f t="shared" si="3"/>
      </c>
      <c r="H15" s="57">
        <f t="shared" si="3"/>
      </c>
      <c r="I15" s="57">
        <f t="shared" si="3"/>
      </c>
      <c r="J15" s="57">
        <f t="shared" si="3"/>
      </c>
      <c r="K15" s="57">
        <f t="shared" si="3"/>
      </c>
      <c r="L15" s="57">
        <f t="shared" si="3"/>
      </c>
      <c r="M15" s="57">
        <f t="shared" si="3"/>
      </c>
      <c r="N15" s="57">
        <f t="shared" si="3"/>
      </c>
      <c r="O15" s="57">
        <f t="shared" si="3"/>
        <v>-0.005952380952380931</v>
      </c>
      <c r="P15" s="57">
        <f t="shared" si="3"/>
        <v>-0.0119760479041916</v>
      </c>
      <c r="Q15" s="57">
        <f t="shared" si="3"/>
        <v>-0.030303030303030276</v>
      </c>
      <c r="R15" s="116">
        <f>IF(Q14="","",R14/Q14-1)</f>
        <v>-0.06625000000000003</v>
      </c>
      <c r="S15" s="57"/>
      <c r="T15" s="57"/>
      <c r="U15" s="57"/>
      <c r="V15" s="118"/>
    </row>
  </sheetData>
  <mergeCells count="7">
    <mergeCell ref="A14:A15"/>
    <mergeCell ref="A12:A13"/>
    <mergeCell ref="M3:N3"/>
    <mergeCell ref="M4:N4"/>
    <mergeCell ref="A10:A11"/>
    <mergeCell ref="A8:A9"/>
    <mergeCell ref="B8:B9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2007-04-06T05:06:17Z</cp:lastPrinted>
  <dcterms:created xsi:type="dcterms:W3CDTF">1999-05-10T07:39:26Z</dcterms:created>
  <dcterms:modified xsi:type="dcterms:W3CDTF">2007-04-09T06:50:27Z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